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ЗАКУПКИ\ОТЧЕТ_закупки_МФ\2022_Отч_закуп_ДГЗ\"/>
    </mc:Choice>
  </mc:AlternateContent>
  <bookViews>
    <workbookView xWindow="0" yWindow="0" windowWidth="28800" windowHeight="12000"/>
  </bookViews>
  <sheets>
    <sheet name="1" sheetId="4" r:id="rId1"/>
  </sheets>
  <definedNames>
    <definedName name="OLE_LINK1" localSheetId="0">'1'!#REF!</definedName>
  </definedNames>
  <calcPr calcId="162913"/>
</workbook>
</file>

<file path=xl/calcChain.xml><?xml version="1.0" encoding="utf-8"?>
<calcChain xmlns="http://schemas.openxmlformats.org/spreadsheetml/2006/main">
  <c r="N12" i="4" l="1"/>
  <c r="L22" i="4"/>
  <c r="M22" i="4"/>
  <c r="N19" i="4" l="1"/>
  <c r="N18" i="4"/>
  <c r="N17" i="4"/>
  <c r="N16" i="4"/>
  <c r="N15" i="4"/>
  <c r="N22" i="4" l="1"/>
  <c r="N11" i="4" l="1"/>
</calcChain>
</file>

<file path=xl/sharedStrings.xml><?xml version="1.0" encoding="utf-8"?>
<sst xmlns="http://schemas.openxmlformats.org/spreadsheetml/2006/main" count="108" uniqueCount="88">
  <si>
    <t>№</t>
  </si>
  <si>
    <t>Лицевой счет</t>
  </si>
  <si>
    <t>Номер объявления</t>
  </si>
  <si>
    <t>Наименование предмета закупок</t>
  </si>
  <si>
    <t>Метод закупок</t>
  </si>
  <si>
    <t>Дата публикации</t>
  </si>
  <si>
    <t>Дата вскрытия</t>
  </si>
  <si>
    <t>Общая планируемая сумма конкурса</t>
  </si>
  <si>
    <t>Планируемая сумма лота</t>
  </si>
  <si>
    <t>Экономия</t>
  </si>
  <si>
    <t>Выигравший участник</t>
  </si>
  <si>
    <t>Сумма выигравшего лота или конкурса</t>
  </si>
  <si>
    <t>Статья расходов (код и наименов.)</t>
  </si>
  <si>
    <t>Форма собственности:</t>
  </si>
  <si>
    <t xml:space="preserve">государственная </t>
  </si>
  <si>
    <t>Кол-во предмета закупок</t>
  </si>
  <si>
    <t>ОКГЗ (код, наименов.)</t>
  </si>
  <si>
    <t>Фонд обязательного медицинского страхования при Правительстве Кыргызской Республики</t>
  </si>
  <si>
    <t>Закупающая организация:</t>
  </si>
  <si>
    <t>Прямого заключения договора</t>
  </si>
  <si>
    <t>№4402012300001205</t>
  </si>
  <si>
    <t>1 усл.ед.</t>
  </si>
  <si>
    <t>Болокбаева К.Ы.</t>
  </si>
  <si>
    <t>200 шт.</t>
  </si>
  <si>
    <t>Вкладыш почетной грамоты (А4 в закрытом виде)</t>
  </si>
  <si>
    <t>2160 л</t>
  </si>
  <si>
    <t>2215 "Приобретение прочих товаров и услуг" АУР</t>
  </si>
  <si>
    <t>2222 "Приобретение предметов и материалов для текущих хозяйственных целей" АУР</t>
  </si>
  <si>
    <t>650 пач.</t>
  </si>
  <si>
    <t>30.03.2022.</t>
  </si>
  <si>
    <t>220330324662169 от 04.04.2022.</t>
  </si>
  <si>
    <t>2214 "Транспортные услуги"  АУР</t>
  </si>
  <si>
    <t>220331324948550 от 04.04.2022.</t>
  </si>
  <si>
    <t>30197630-1  Бумага для печати</t>
  </si>
  <si>
    <t xml:space="preserve">09132700-3  Бензин АИ-95 </t>
  </si>
  <si>
    <t>31.03.2022.</t>
  </si>
  <si>
    <t>04.04.2022.</t>
  </si>
  <si>
    <t>Главный специалист УУиО</t>
  </si>
  <si>
    <t xml:space="preserve">Изготовление Почетных грамот и Вкладышей к ним2, в т.ч.:  
</t>
  </si>
  <si>
    <t>Корочка почетной грамоты (А4 в закрытом виде):</t>
  </si>
  <si>
    <t>22322000-7  Грамота</t>
  </si>
  <si>
    <t>Закупка по изготовлению и (или) персонификацию документов гос. значения и специальных гос.бланков</t>
  </si>
  <si>
    <t>2 кварал 2022г.:</t>
  </si>
  <si>
    <t>Не состоялся (нет учстников)</t>
  </si>
  <si>
    <t xml:space="preserve">Бумага офисная4 </t>
  </si>
  <si>
    <t xml:space="preserve">ОсОО "КанцТорг", Д-08-02/11 от 13.04.2022г. </t>
  </si>
  <si>
    <t>ОсОО «Алтын Тамга» Д-08-2/10 от 13.04.2022., 50000сом</t>
  </si>
  <si>
    <t>№220405325604843 от 07.04.2022г</t>
  </si>
  <si>
    <t>2215 "Приобретение прочих товаров и услуг"</t>
  </si>
  <si>
    <t xml:space="preserve">Изготовление Почетных грамот и Вкладышей к ним3, в т.ч.:  
</t>
  </si>
  <si>
    <t xml:space="preserve">2222 "Приобретение предметов и материалов для текущих хозяйственных целей" </t>
  </si>
  <si>
    <t xml:space="preserve">Прямого заключения договора </t>
  </si>
  <si>
    <t>№220413326060597 от 15.04.2022.</t>
  </si>
  <si>
    <t xml:space="preserve">Бензин Аи-95 
</t>
  </si>
  <si>
    <t>ОсОО «Шнос», Д-08-02/12 от 10.05.2022., 153360сом.</t>
  </si>
  <si>
    <t>13.04.2022.</t>
  </si>
  <si>
    <t>15.04.2022.</t>
  </si>
  <si>
    <t>ОсОО "Алтын Принт" №Д-08-02/15 от 19.05.2022., 48000сом.</t>
  </si>
  <si>
    <t xml:space="preserve">Услуги изготовления Полисов ОМС </t>
  </si>
  <si>
    <t xml:space="preserve">220511330809409 от 13.05.2022.
</t>
  </si>
  <si>
    <t>22811500-1  Бланочная продукция</t>
  </si>
  <si>
    <t>40000шт.</t>
  </si>
  <si>
    <t>11.05.2022.</t>
  </si>
  <si>
    <t>13.05.2022.</t>
  </si>
  <si>
    <t>220511330911577 от 13.05.2022.</t>
  </si>
  <si>
    <t>Ламинационная пленка</t>
  </si>
  <si>
    <t>44176000-4  Пленки</t>
  </si>
  <si>
    <t xml:space="preserve">ОсОО «Централ ПРО» , Д-08-02/14 от 18.05.2022.,  
112000сом.
</t>
  </si>
  <si>
    <t>220525332476600 от 30.05.2022.</t>
  </si>
  <si>
    <t>Нагрудный знак (медаль)</t>
  </si>
  <si>
    <t xml:space="preserve">Запрос котировок </t>
  </si>
  <si>
    <t>25.05.2022.</t>
  </si>
  <si>
    <t>30.05.2022.</t>
  </si>
  <si>
    <t>2222 "Приобретение предметов и материалов для текущих хозяйственных целей"</t>
  </si>
  <si>
    <t>18512200-3  Медали</t>
  </si>
  <si>
    <t>ОсОО «МЕДАЛЬЕР» Д-08-02/16 от 10.06.2022., 167800сом.</t>
  </si>
  <si>
    <t>220530333014253 от 02.06.2022.</t>
  </si>
  <si>
    <t>Запрос котировок</t>
  </si>
  <si>
    <t xml:space="preserve">50112000-3  Ремонт и техническое обслуживание автомобилей </t>
  </si>
  <si>
    <t xml:space="preserve">34323213-1 Диагностика ходовой части </t>
  </si>
  <si>
    <t>ОсОО "ЛАМиКОМ" Д-08-02/17 от 20.06.2022., 217600сом.</t>
  </si>
  <si>
    <t>02.06.2022.</t>
  </si>
  <si>
    <t>2214 "Транспортные услуги"</t>
  </si>
  <si>
    <t>Ремонт и техническое обслуживание двух автомобилей, в т.ч.:</t>
  </si>
  <si>
    <t>Ремонтдвух автомобилей</t>
  </si>
  <si>
    <t>Техническое обслуживание двух автомобилей</t>
  </si>
  <si>
    <t>Итого</t>
  </si>
  <si>
    <t>Отчет о проведенных конкурсных торгах за II квартал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</si>
</sst>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6" formatCode="0_ ;\-0\ "/>
  </numFmts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140" zoomScaleNormal="140" workbookViewId="0">
      <pane ySplit="5" topLeftCell="A6" activePane="bottomLeft" state="frozen"/>
      <selection pane="bottomLeft" activeCell="R20" sqref="R20"/>
    </sheetView>
  </sheetViews>
  <sheetFormatPr defaultColWidth="8.7109375" defaultRowHeight="11.25" x14ac:dyDescent="0.25"/>
  <cols>
    <col min="1" max="1" width="3" style="1" customWidth="1"/>
    <col min="2" max="2" width="21.140625" style="1" customWidth="1"/>
    <col min="3" max="3" width="3.42578125" style="1" customWidth="1"/>
    <col min="4" max="4" width="11.28515625" style="5" customWidth="1"/>
    <col min="5" max="5" width="13.7109375" style="1" customWidth="1"/>
    <col min="6" max="6" width="15.140625" style="2" customWidth="1"/>
    <col min="7" max="7" width="6.5703125" style="1" customWidth="1"/>
    <col min="8" max="8" width="10" style="1" customWidth="1"/>
    <col min="9" max="9" width="7.5703125" style="3" customWidth="1"/>
    <col min="10" max="10" width="7.42578125" style="3" customWidth="1"/>
    <col min="11" max="11" width="7.42578125" style="4" customWidth="1"/>
    <col min="12" max="12" width="8" style="4" customWidth="1"/>
    <col min="13" max="13" width="8.7109375" style="4" customWidth="1"/>
    <col min="14" max="14" width="5" style="4" customWidth="1"/>
    <col min="15" max="15" width="13.28515625" style="2" customWidth="1"/>
    <col min="16" max="16" width="8.7109375" style="1"/>
    <col min="17" max="17" width="7.140625" style="5" customWidth="1"/>
    <col min="18" max="18" width="31.140625" style="1" customWidth="1"/>
    <col min="19" max="21" width="8.7109375" style="1"/>
    <col min="22" max="22" width="13" style="1" customWidth="1"/>
    <col min="23" max="16384" width="8.7109375" style="1"/>
  </cols>
  <sheetData>
    <row r="1" spans="1:15" x14ac:dyDescent="0.2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5">
      <c r="A2" s="27" t="s">
        <v>18</v>
      </c>
      <c r="B2" s="27"/>
      <c r="C2" s="28"/>
      <c r="D2" s="29" t="s">
        <v>17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27" t="s">
        <v>13</v>
      </c>
      <c r="B3" s="27"/>
      <c r="C3" s="28"/>
      <c r="D3" s="29" t="s">
        <v>14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31" t="s">
        <v>1</v>
      </c>
      <c r="B4" s="33"/>
      <c r="C4" s="33"/>
      <c r="D4" s="23" t="s">
        <v>20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56.25" x14ac:dyDescent="0.25">
      <c r="A5" s="12" t="s">
        <v>0</v>
      </c>
      <c r="B5" s="12" t="s">
        <v>12</v>
      </c>
      <c r="C5" s="12" t="s">
        <v>1</v>
      </c>
      <c r="D5" s="18" t="s">
        <v>2</v>
      </c>
      <c r="E5" s="12" t="s">
        <v>16</v>
      </c>
      <c r="F5" s="11" t="s">
        <v>3</v>
      </c>
      <c r="G5" s="12" t="s">
        <v>15</v>
      </c>
      <c r="H5" s="12" t="s">
        <v>4</v>
      </c>
      <c r="I5" s="13" t="s">
        <v>5</v>
      </c>
      <c r="J5" s="13" t="s">
        <v>6</v>
      </c>
      <c r="K5" s="6" t="s">
        <v>7</v>
      </c>
      <c r="L5" s="6" t="s">
        <v>8</v>
      </c>
      <c r="M5" s="6" t="s">
        <v>11</v>
      </c>
      <c r="N5" s="6" t="s">
        <v>9</v>
      </c>
      <c r="O5" s="11" t="s">
        <v>10</v>
      </c>
    </row>
    <row r="6" spans="1:15" x14ac:dyDescent="0.25">
      <c r="A6" s="12">
        <v>1</v>
      </c>
      <c r="B6" s="12">
        <v>4</v>
      </c>
      <c r="C6" s="12">
        <v>5</v>
      </c>
      <c r="D6" s="12">
        <v>6</v>
      </c>
      <c r="E6" s="12">
        <v>7</v>
      </c>
      <c r="F6" s="12">
        <v>8</v>
      </c>
      <c r="G6" s="12">
        <v>9</v>
      </c>
      <c r="H6" s="12">
        <v>10</v>
      </c>
      <c r="I6" s="12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12">
        <v>17</v>
      </c>
    </row>
    <row r="7" spans="1:15" x14ac:dyDescent="0.25">
      <c r="A7" s="12"/>
      <c r="B7" s="14" t="s">
        <v>42</v>
      </c>
      <c r="C7" s="12"/>
      <c r="D7" s="12"/>
      <c r="E7" s="12"/>
      <c r="F7" s="12"/>
      <c r="G7" s="12"/>
      <c r="H7" s="12"/>
      <c r="I7" s="12"/>
      <c r="J7" s="12"/>
      <c r="K7" s="12"/>
      <c r="L7" s="19"/>
      <c r="M7" s="19"/>
      <c r="N7" s="19"/>
      <c r="O7" s="12"/>
    </row>
    <row r="8" spans="1:15" ht="112.5" x14ac:dyDescent="0.25">
      <c r="A8" s="24">
        <v>1</v>
      </c>
      <c r="B8" s="12"/>
      <c r="C8" s="16"/>
      <c r="D8" s="25" t="s">
        <v>30</v>
      </c>
      <c r="E8" s="12"/>
      <c r="F8" s="12" t="s">
        <v>38</v>
      </c>
      <c r="G8" s="17"/>
      <c r="H8" s="12" t="s">
        <v>41</v>
      </c>
      <c r="I8" s="12" t="s">
        <v>29</v>
      </c>
      <c r="J8" s="12" t="s">
        <v>36</v>
      </c>
      <c r="K8" s="12">
        <v>78000</v>
      </c>
      <c r="L8" s="12"/>
      <c r="M8" s="12"/>
      <c r="N8" s="12"/>
      <c r="O8" s="24" t="s">
        <v>43</v>
      </c>
    </row>
    <row r="9" spans="1:15" ht="33.75" x14ac:dyDescent="0.25">
      <c r="A9" s="34"/>
      <c r="B9" s="12" t="s">
        <v>26</v>
      </c>
      <c r="C9" s="16"/>
      <c r="D9" s="35"/>
      <c r="E9" s="12" t="s">
        <v>40</v>
      </c>
      <c r="F9" s="12" t="s">
        <v>39</v>
      </c>
      <c r="G9" s="17" t="s">
        <v>23</v>
      </c>
      <c r="H9" s="12"/>
      <c r="I9" s="12"/>
      <c r="J9" s="12"/>
      <c r="K9" s="12"/>
      <c r="L9" s="12"/>
      <c r="M9" s="12"/>
      <c r="N9" s="12"/>
      <c r="O9" s="35"/>
    </row>
    <row r="10" spans="1:15" ht="33.75" x14ac:dyDescent="0.25">
      <c r="A10" s="36"/>
      <c r="B10" s="12" t="s">
        <v>26</v>
      </c>
      <c r="C10" s="16"/>
      <c r="D10" s="37"/>
      <c r="E10" s="12" t="s">
        <v>40</v>
      </c>
      <c r="F10" s="12" t="s">
        <v>24</v>
      </c>
      <c r="G10" s="17" t="s">
        <v>23</v>
      </c>
      <c r="H10" s="12"/>
      <c r="I10" s="12"/>
      <c r="J10" s="12"/>
      <c r="K10" s="12"/>
      <c r="L10" s="12"/>
      <c r="M10" s="12"/>
      <c r="N10" s="12"/>
      <c r="O10" s="37"/>
    </row>
    <row r="11" spans="1:15" ht="45" x14ac:dyDescent="0.25">
      <c r="A11" s="12">
        <v>2</v>
      </c>
      <c r="B11" s="12" t="s">
        <v>27</v>
      </c>
      <c r="C11" s="16"/>
      <c r="D11" s="18" t="s">
        <v>32</v>
      </c>
      <c r="E11" s="12" t="s">
        <v>33</v>
      </c>
      <c r="F11" s="12" t="s">
        <v>44</v>
      </c>
      <c r="G11" s="17" t="s">
        <v>28</v>
      </c>
      <c r="H11" s="12" t="s">
        <v>19</v>
      </c>
      <c r="I11" s="12" t="s">
        <v>35</v>
      </c>
      <c r="J11" s="12" t="s">
        <v>36</v>
      </c>
      <c r="L11" s="12">
        <v>357500</v>
      </c>
      <c r="M11" s="12">
        <v>357500</v>
      </c>
      <c r="N11" s="12">
        <f>L11-M11</f>
        <v>0</v>
      </c>
      <c r="O11" s="15" t="s">
        <v>45</v>
      </c>
    </row>
    <row r="12" spans="1:15" ht="56.25" x14ac:dyDescent="0.25">
      <c r="A12" s="12">
        <v>3</v>
      </c>
      <c r="B12" s="12" t="s">
        <v>48</v>
      </c>
      <c r="C12" s="12"/>
      <c r="D12" s="12" t="s">
        <v>47</v>
      </c>
      <c r="E12" s="12"/>
      <c r="F12" s="12" t="s">
        <v>49</v>
      </c>
      <c r="G12" s="17"/>
      <c r="H12" s="12" t="s">
        <v>19</v>
      </c>
      <c r="I12" s="12"/>
      <c r="J12" s="12"/>
      <c r="K12" s="12"/>
      <c r="L12" s="12">
        <v>78000</v>
      </c>
      <c r="M12" s="12"/>
      <c r="N12" s="12">
        <f>L12-M13-M14</f>
        <v>28000</v>
      </c>
      <c r="O12" s="12" t="s">
        <v>46</v>
      </c>
    </row>
    <row r="13" spans="1:15" ht="33.75" x14ac:dyDescent="0.25">
      <c r="A13" s="12"/>
      <c r="B13" s="12"/>
      <c r="C13" s="12"/>
      <c r="D13" s="12"/>
      <c r="E13" s="12" t="s">
        <v>40</v>
      </c>
      <c r="F13" s="12" t="s">
        <v>39</v>
      </c>
      <c r="G13" s="17" t="s">
        <v>23</v>
      </c>
      <c r="H13" s="12"/>
      <c r="I13" s="12"/>
      <c r="J13" s="12"/>
      <c r="K13" s="12"/>
      <c r="L13" s="12"/>
      <c r="M13" s="12">
        <v>30000</v>
      </c>
      <c r="N13" s="12"/>
      <c r="O13" s="12"/>
    </row>
    <row r="14" spans="1:15" ht="33.75" x14ac:dyDescent="0.25">
      <c r="A14" s="12"/>
      <c r="B14" s="12"/>
      <c r="C14" s="12"/>
      <c r="D14" s="12"/>
      <c r="E14" s="12" t="s">
        <v>40</v>
      </c>
      <c r="F14" s="12" t="s">
        <v>24</v>
      </c>
      <c r="G14" s="17" t="s">
        <v>23</v>
      </c>
      <c r="H14" s="12"/>
      <c r="I14" s="12"/>
      <c r="J14" s="12"/>
      <c r="K14" s="12"/>
      <c r="L14" s="12"/>
      <c r="M14" s="12">
        <v>20000</v>
      </c>
      <c r="N14" s="12"/>
      <c r="O14" s="12"/>
    </row>
    <row r="15" spans="1:15" ht="45" x14ac:dyDescent="0.25">
      <c r="A15" s="12">
        <v>4</v>
      </c>
      <c r="B15" s="15" t="s">
        <v>31</v>
      </c>
      <c r="C15" s="12"/>
      <c r="D15" s="12" t="s">
        <v>52</v>
      </c>
      <c r="E15" s="15" t="s">
        <v>34</v>
      </c>
      <c r="F15" s="12" t="s">
        <v>53</v>
      </c>
      <c r="G15" s="17" t="s">
        <v>25</v>
      </c>
      <c r="H15" s="12" t="s">
        <v>51</v>
      </c>
      <c r="I15" s="12" t="s">
        <v>55</v>
      </c>
      <c r="J15" s="12" t="s">
        <v>56</v>
      </c>
      <c r="K15" s="12"/>
      <c r="L15" s="12">
        <v>153360</v>
      </c>
      <c r="M15" s="12">
        <v>153360</v>
      </c>
      <c r="N15" s="12">
        <f>L15-M15</f>
        <v>0</v>
      </c>
      <c r="O15" s="12" t="s">
        <v>54</v>
      </c>
    </row>
    <row r="16" spans="1:15" ht="56.25" x14ac:dyDescent="0.25">
      <c r="A16" s="12">
        <v>5</v>
      </c>
      <c r="B16" s="12" t="s">
        <v>48</v>
      </c>
      <c r="C16" s="12"/>
      <c r="D16" s="12" t="s">
        <v>59</v>
      </c>
      <c r="E16" s="12" t="s">
        <v>60</v>
      </c>
      <c r="F16" s="12" t="s">
        <v>58</v>
      </c>
      <c r="G16" s="17" t="s">
        <v>61</v>
      </c>
      <c r="H16" s="12" t="s">
        <v>19</v>
      </c>
      <c r="I16" s="12" t="s">
        <v>62</v>
      </c>
      <c r="J16" s="12" t="s">
        <v>63</v>
      </c>
      <c r="K16" s="12"/>
      <c r="L16" s="12">
        <v>100000</v>
      </c>
      <c r="M16" s="12">
        <v>48000</v>
      </c>
      <c r="N16" s="12">
        <f>L16-M16</f>
        <v>52000</v>
      </c>
      <c r="O16" s="12" t="s">
        <v>57</v>
      </c>
    </row>
    <row r="17" spans="1:17" ht="67.5" x14ac:dyDescent="0.25">
      <c r="A17" s="12">
        <v>6</v>
      </c>
      <c r="B17" s="12" t="s">
        <v>50</v>
      </c>
      <c r="C17" s="12"/>
      <c r="D17" s="12" t="s">
        <v>64</v>
      </c>
      <c r="E17" s="12" t="s">
        <v>66</v>
      </c>
      <c r="F17" s="12" t="s">
        <v>65</v>
      </c>
      <c r="G17" s="17" t="s">
        <v>61</v>
      </c>
      <c r="H17" s="12" t="s">
        <v>19</v>
      </c>
      <c r="I17" s="12" t="s">
        <v>62</v>
      </c>
      <c r="J17" s="12" t="s">
        <v>63</v>
      </c>
      <c r="K17" s="12"/>
      <c r="L17" s="12">
        <v>120000</v>
      </c>
      <c r="M17" s="12">
        <v>112000</v>
      </c>
      <c r="N17" s="12">
        <f>L17-M17</f>
        <v>8000</v>
      </c>
      <c r="O17" s="12" t="s">
        <v>67</v>
      </c>
    </row>
    <row r="18" spans="1:17" ht="56.25" x14ac:dyDescent="0.25">
      <c r="A18" s="12">
        <v>7</v>
      </c>
      <c r="B18" s="12" t="s">
        <v>73</v>
      </c>
      <c r="C18" s="12"/>
      <c r="D18" s="12" t="s">
        <v>68</v>
      </c>
      <c r="E18" s="12" t="s">
        <v>74</v>
      </c>
      <c r="F18" s="12" t="s">
        <v>69</v>
      </c>
      <c r="G18" s="17" t="s">
        <v>23</v>
      </c>
      <c r="H18" s="12" t="s">
        <v>70</v>
      </c>
      <c r="I18" s="12" t="s">
        <v>71</v>
      </c>
      <c r="J18" s="12" t="s">
        <v>72</v>
      </c>
      <c r="K18" s="12"/>
      <c r="L18" s="12">
        <v>192000</v>
      </c>
      <c r="M18" s="12">
        <v>167800</v>
      </c>
      <c r="N18" s="12">
        <f>L18-M18</f>
        <v>24200</v>
      </c>
      <c r="O18" s="12" t="s">
        <v>75</v>
      </c>
    </row>
    <row r="19" spans="1:17" ht="56.25" x14ac:dyDescent="0.25">
      <c r="A19" s="12">
        <v>8</v>
      </c>
      <c r="B19" s="12" t="s">
        <v>82</v>
      </c>
      <c r="C19" s="12"/>
      <c r="D19" s="12" t="s">
        <v>76</v>
      </c>
      <c r="E19" s="20"/>
      <c r="F19" s="12" t="s">
        <v>83</v>
      </c>
      <c r="G19" s="17" t="s">
        <v>21</v>
      </c>
      <c r="H19" s="12" t="s">
        <v>77</v>
      </c>
      <c r="I19" s="12" t="s">
        <v>72</v>
      </c>
      <c r="J19" s="12" t="s">
        <v>81</v>
      </c>
      <c r="K19" s="12"/>
      <c r="L19" s="12">
        <v>287800</v>
      </c>
      <c r="M19" s="12">
        <v>217600</v>
      </c>
      <c r="N19" s="12">
        <f>L19-M19</f>
        <v>70200</v>
      </c>
      <c r="O19" s="12" t="s">
        <v>80</v>
      </c>
    </row>
    <row r="20" spans="1:17" ht="33.75" x14ac:dyDescent="0.25">
      <c r="A20" s="12"/>
      <c r="B20" s="12"/>
      <c r="C20" s="12"/>
      <c r="D20" s="12"/>
      <c r="E20" s="12" t="s">
        <v>79</v>
      </c>
      <c r="F20" s="12" t="s">
        <v>84</v>
      </c>
      <c r="G20" s="17"/>
      <c r="H20" s="12"/>
      <c r="I20" s="12"/>
      <c r="J20" s="12"/>
      <c r="K20" s="12"/>
      <c r="L20" s="12"/>
      <c r="M20" s="12"/>
      <c r="N20" s="12"/>
      <c r="O20" s="12"/>
    </row>
    <row r="21" spans="1:17" ht="56.25" x14ac:dyDescent="0.25">
      <c r="A21" s="12"/>
      <c r="B21" s="12"/>
      <c r="C21" s="12"/>
      <c r="D21" s="12"/>
      <c r="E21" s="12" t="s">
        <v>78</v>
      </c>
      <c r="F21" s="12" t="s">
        <v>85</v>
      </c>
      <c r="G21" s="17"/>
      <c r="H21" s="12"/>
      <c r="I21" s="12"/>
      <c r="J21" s="12"/>
      <c r="K21" s="12"/>
      <c r="L21" s="12"/>
      <c r="M21" s="12"/>
      <c r="N21" s="12"/>
      <c r="O21" s="12"/>
    </row>
    <row r="22" spans="1:17" x14ac:dyDescent="0.25">
      <c r="A22" s="12"/>
      <c r="B22" s="14" t="s">
        <v>86</v>
      </c>
      <c r="C22" s="12"/>
      <c r="D22" s="12"/>
      <c r="E22" s="12"/>
      <c r="F22" s="12"/>
      <c r="G22" s="17"/>
      <c r="H22" s="12"/>
      <c r="I22" s="12"/>
      <c r="J22" s="12"/>
      <c r="K22" s="12"/>
      <c r="L22" s="14">
        <f>SUM(L8:L21)</f>
        <v>1288660</v>
      </c>
      <c r="M22" s="14">
        <f>SUM(M8:M21)</f>
        <v>1106260</v>
      </c>
      <c r="N22" s="12">
        <f>SUM(N8:N21)</f>
        <v>182400</v>
      </c>
      <c r="O22" s="12"/>
    </row>
    <row r="23" spans="1:17" x14ac:dyDescent="0.25">
      <c r="A23" s="32"/>
      <c r="B23" s="3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7" x14ac:dyDescent="0.25">
      <c r="A24" s="32"/>
      <c r="B24" s="38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7" s="21" customFormat="1" x14ac:dyDescent="0.25">
      <c r="A25" s="1"/>
      <c r="B25" s="26" t="s">
        <v>37</v>
      </c>
      <c r="C25" s="26"/>
      <c r="D25" s="39"/>
      <c r="F25" s="30" t="s">
        <v>22</v>
      </c>
      <c r="G25" s="40"/>
      <c r="I25" s="8"/>
      <c r="J25" s="8"/>
      <c r="K25" s="9"/>
      <c r="L25" s="9"/>
      <c r="M25" s="9"/>
      <c r="N25" s="9"/>
      <c r="O25" s="10"/>
      <c r="Q25" s="7"/>
    </row>
  </sheetData>
  <mergeCells count="11">
    <mergeCell ref="A4:C4"/>
    <mergeCell ref="O8:O10"/>
    <mergeCell ref="F25:G25"/>
    <mergeCell ref="A1:O1"/>
    <mergeCell ref="A2:C2"/>
    <mergeCell ref="D2:O2"/>
    <mergeCell ref="D3:O3"/>
    <mergeCell ref="A3:C3"/>
    <mergeCell ref="A8:A10"/>
    <mergeCell ref="D8:D10"/>
    <mergeCell ref="B25:D25"/>
  </mergeCells>
  <pageMargins left="0.27559055118110237" right="0.27559055118110237" top="0.27559055118110237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bolokbaeva</cp:lastModifiedBy>
  <cp:lastPrinted>2022-04-04T11:08:03Z</cp:lastPrinted>
  <dcterms:created xsi:type="dcterms:W3CDTF">2020-01-24T03:43:13Z</dcterms:created>
  <dcterms:modified xsi:type="dcterms:W3CDTF">2022-06-28T14:57:57Z</dcterms:modified>
</cp:coreProperties>
</file>