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3590"/>
  </bookViews>
  <sheets>
    <sheet name="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B84" i="1"/>
  <c r="D83" i="1"/>
  <c r="D71" i="1"/>
  <c r="D65" i="1"/>
  <c r="D50" i="1"/>
  <c r="D44" i="1"/>
  <c r="D36" i="1"/>
  <c r="D6" i="1" l="1"/>
</calcChain>
</file>

<file path=xl/sharedStrings.xml><?xml version="1.0" encoding="utf-8"?>
<sst xmlns="http://schemas.openxmlformats.org/spreadsheetml/2006/main" count="85" uniqueCount="85">
  <si>
    <t>Кочкор-Атинский ЦОВП</t>
  </si>
  <si>
    <t>Республика</t>
  </si>
  <si>
    <t>Мекеменин аталышы</t>
  </si>
  <si>
    <t>Бишкек ш. Перинаталдык борбор</t>
  </si>
  <si>
    <t xml:space="preserve">Бишкек ш. 1 Төрөт үйү </t>
  </si>
  <si>
    <t>Бишкек ш. 2 Төрөт үйү</t>
  </si>
  <si>
    <t>Бишкек ш.</t>
  </si>
  <si>
    <t>Баткен ОБО</t>
  </si>
  <si>
    <t>Айдаркен ЖДПБ</t>
  </si>
  <si>
    <t>Кадамжай ЖДПБ</t>
  </si>
  <si>
    <t>Үч - Коргон ЖДПБ</t>
  </si>
  <si>
    <t>Кызыл - Кыя ЖДПБ</t>
  </si>
  <si>
    <t>Самаркандек ЖДПБ</t>
  </si>
  <si>
    <t>Кулунду ЖДПБ</t>
  </si>
  <si>
    <t>Сүлүктү ЖДПБ</t>
  </si>
  <si>
    <t>Лейлек ЖДПБ</t>
  </si>
  <si>
    <t>Баткен облусу</t>
  </si>
  <si>
    <t>Жалал-Абад ОКО</t>
  </si>
  <si>
    <t>Аксы ЖДПБ</t>
  </si>
  <si>
    <t>Ноокен ЖДПБ</t>
  </si>
  <si>
    <t>Базар-Коргон ЖДПБ</t>
  </si>
  <si>
    <t>Ала-Бука ЖДПБ</t>
  </si>
  <si>
    <t>Таш-Көмүр ЖДПБ</t>
  </si>
  <si>
    <t xml:space="preserve"> Кара-Көл ЖДПБ</t>
  </si>
  <si>
    <t xml:space="preserve"> Майлы - Суу ЖДПБ</t>
  </si>
  <si>
    <t>Токтогул ЖДПБ</t>
  </si>
  <si>
    <t xml:space="preserve"> Көк-Жаңгак ЖДПБ</t>
  </si>
  <si>
    <t>Октябрь ЖДПБ</t>
  </si>
  <si>
    <t>Сузак ЖДПБ</t>
  </si>
  <si>
    <t>Тогуз - Торо ЖДПБ</t>
  </si>
  <si>
    <t>Сумсар ЖДПБ</t>
  </si>
  <si>
    <t>Шамалдуу-Сай ЖДПБ</t>
  </si>
  <si>
    <t>Өзгөрүш ЖДПБ</t>
  </si>
  <si>
    <t>Чаткал ЖДПБ</t>
  </si>
  <si>
    <t>Үч-Терек ЖДПБ</t>
  </si>
  <si>
    <t>Жалал - Абад облусу</t>
  </si>
  <si>
    <t>Ысык-Көл ОБО</t>
  </si>
  <si>
    <t>Балыкчы ЖДПБ</t>
  </si>
  <si>
    <t>Ысык - Көл ЖДПБ</t>
  </si>
  <si>
    <t>Тоң ЖДПБ</t>
  </si>
  <si>
    <t>Түп ЖДПБ</t>
  </si>
  <si>
    <t>Ак-Суу ЖДПБ</t>
  </si>
  <si>
    <t>Жети-Өгүз ЖДПБ</t>
  </si>
  <si>
    <t>Ысык - Көл облусу</t>
  </si>
  <si>
    <t>Нарын ОБО</t>
  </si>
  <si>
    <t>Ак-Талаа ЖДПБ</t>
  </si>
  <si>
    <t>Ат- Башы ЖДПБ</t>
  </si>
  <si>
    <t>Жумгал ЖДПБ</t>
  </si>
  <si>
    <t>Кочкор ЖДПБ</t>
  </si>
  <si>
    <t>Нарын облусу</t>
  </si>
  <si>
    <t>Ош ОАБКО</t>
  </si>
  <si>
    <t>Ош ОАКО</t>
  </si>
  <si>
    <t>Ош ШКО</t>
  </si>
  <si>
    <t>Ноокат ЖДПБ</t>
  </si>
  <si>
    <t>Нариман АО</t>
  </si>
  <si>
    <t>Кара - Кулжа ЖДПБ</t>
  </si>
  <si>
    <t xml:space="preserve">Өзгөн ЖДПБ </t>
  </si>
  <si>
    <t>Кара - Суу ЖДПБ</t>
  </si>
  <si>
    <t>Куршаб ЖДПБ</t>
  </si>
  <si>
    <t>Алай ЖДПБ</t>
  </si>
  <si>
    <t>Араван ЖДПБ</t>
  </si>
  <si>
    <t>Мырза - Аке ЖДПБ</t>
  </si>
  <si>
    <t>Чоң - Алай ЖДПБ</t>
  </si>
  <si>
    <t>Папан ЖДПБ</t>
  </si>
  <si>
    <t>Ош облусу</t>
  </si>
  <si>
    <t>Талас ОБО</t>
  </si>
  <si>
    <t>Талас ЖДПБ</t>
  </si>
  <si>
    <t>Бакай-Ата ЖДПБ</t>
  </si>
  <si>
    <t>Айтматов ЖДПБ</t>
  </si>
  <si>
    <t>Манас ЖДПБ</t>
  </si>
  <si>
    <t>Талас облусу</t>
  </si>
  <si>
    <t>Чүй ОЖДПБ</t>
  </si>
  <si>
    <t>Сокулук ЖДПБ</t>
  </si>
  <si>
    <t>Ыссык - Ата ЖДПБ</t>
  </si>
  <si>
    <t>Токмок ЖДПБ</t>
  </si>
  <si>
    <t>Чүй РЖДПБ</t>
  </si>
  <si>
    <t>Кемин ЖДПБ</t>
  </si>
  <si>
    <t>Москва ЖДПБ</t>
  </si>
  <si>
    <t>Панфилов ЖДПБ</t>
  </si>
  <si>
    <t>Арашан ЖДПБ</t>
  </si>
  <si>
    <t>Жайыл ЖДПБ</t>
  </si>
  <si>
    <t>Суусамыр ЖДПБ</t>
  </si>
  <si>
    <t>Чүй облусу</t>
  </si>
  <si>
    <t>Акушердик жардамдын мүмкүн болгон 100% ченемдик документтерге жана клиникалык протоколдорго ылайык келүү деңгээли</t>
  </si>
  <si>
    <t>23. Акушердик жардамдын мүмкүн болгон 100% ченемдик документтерге жана клиникалык протоколдорго ылайык келүү деңгээли Бишкек шаарындагы төрөт үйлөрүндө, облустук ооруканаларда, Жалпы дарыгердик практика борборлорунда 2024 - жылдын II ж.ж.үчүн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</si>
</sst>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b/>
      <sz val="11"/>
      <color theme="1" tint="4.9989318521683403E-2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C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4"/>
  <sheetViews>
    <sheetView tabSelected="1" zoomScaleNormal="100" workbookViewId="0">
      <selection activeCell="H2" sqref="H2"/>
    </sheetView>
  </sheetViews>
  <sheetFormatPr defaultRowHeight="15" x14ac:dyDescent="0.25"/>
  <cols>
    <col min="1" max="1" width="9.140625" style="1"/>
    <col min="2" max="2" width="9.140625" style="10"/>
    <col min="3" max="3" width="35.42578125" style="11" customWidth="1"/>
    <col min="4" max="4" width="36.140625" style="10" customWidth="1"/>
    <col min="5" max="16384" width="9.140625" style="1"/>
  </cols>
  <sheetData>
    <row r="1" spans="2:4" ht="98.25" customHeight="1" x14ac:dyDescent="0.25">
      <c r="B1" s="13" t="s">
        <v>84</v>
      </c>
      <c r="C1" s="14"/>
      <c r="D1" s="15"/>
    </row>
    <row r="2" spans="2:4" ht="91.5" customHeight="1" x14ac:dyDescent="0.25">
      <c r="B2" s="16" t="s">
        <v>2</v>
      </c>
      <c r="C2" s="16"/>
      <c r="D2" s="2" t="s">
        <v>83</v>
      </c>
    </row>
    <row r="3" spans="2:4" x14ac:dyDescent="0.25">
      <c r="B3" s="3">
        <v>1</v>
      </c>
      <c r="C3" s="4" t="s">
        <v>3</v>
      </c>
      <c r="D3" s="5">
        <v>86.666666666666671</v>
      </c>
    </row>
    <row r="4" spans="2:4" x14ac:dyDescent="0.25">
      <c r="B4" s="3">
        <v>2</v>
      </c>
      <c r="C4" s="4" t="s">
        <v>4</v>
      </c>
      <c r="D4" s="5">
        <v>86.666666666666671</v>
      </c>
    </row>
    <row r="5" spans="2:4" x14ac:dyDescent="0.25">
      <c r="B5" s="3">
        <v>3</v>
      </c>
      <c r="C5" s="4" t="s">
        <v>5</v>
      </c>
      <c r="D5" s="5">
        <v>86.666666666666671</v>
      </c>
    </row>
    <row r="6" spans="2:4" x14ac:dyDescent="0.25">
      <c r="B6" s="12" t="s">
        <v>6</v>
      </c>
      <c r="C6" s="12"/>
      <c r="D6" s="6">
        <f>(D3+D4+D5)/3</f>
        <v>86.666666666666671</v>
      </c>
    </row>
    <row r="7" spans="2:4" x14ac:dyDescent="0.25">
      <c r="B7" s="3">
        <v>1</v>
      </c>
      <c r="C7" s="4" t="s">
        <v>7</v>
      </c>
      <c r="D7" s="5">
        <v>83.225806451612897</v>
      </c>
    </row>
    <row r="8" spans="2:4" x14ac:dyDescent="0.25">
      <c r="B8" s="3">
        <v>2</v>
      </c>
      <c r="C8" s="4" t="s">
        <v>8</v>
      </c>
      <c r="D8" s="5">
        <v>85.806451612903217</v>
      </c>
    </row>
    <row r="9" spans="2:4" x14ac:dyDescent="0.25">
      <c r="B9" s="3">
        <v>3</v>
      </c>
      <c r="C9" s="4" t="s">
        <v>9</v>
      </c>
      <c r="D9" s="5">
        <v>65.806451612903217</v>
      </c>
    </row>
    <row r="10" spans="2:4" x14ac:dyDescent="0.25">
      <c r="B10" s="3">
        <v>4</v>
      </c>
      <c r="C10" s="4" t="s">
        <v>10</v>
      </c>
      <c r="D10" s="5">
        <v>67.096774193548384</v>
      </c>
    </row>
    <row r="11" spans="2:4" x14ac:dyDescent="0.25">
      <c r="B11" s="3">
        <v>5</v>
      </c>
      <c r="C11" s="4" t="s">
        <v>11</v>
      </c>
      <c r="D11" s="5">
        <v>100</v>
      </c>
    </row>
    <row r="12" spans="2:4" x14ac:dyDescent="0.25">
      <c r="B12" s="3">
        <v>6</v>
      </c>
      <c r="C12" s="4" t="s">
        <v>12</v>
      </c>
      <c r="D12" s="5">
        <v>25.806451612903224</v>
      </c>
    </row>
    <row r="13" spans="2:4" x14ac:dyDescent="0.25">
      <c r="B13" s="3">
        <v>7</v>
      </c>
      <c r="C13" s="4" t="s">
        <v>13</v>
      </c>
      <c r="D13" s="5">
        <v>54.838709677419352</v>
      </c>
    </row>
    <row r="14" spans="2:4" x14ac:dyDescent="0.25">
      <c r="B14" s="3">
        <v>8</v>
      </c>
      <c r="C14" s="4" t="s">
        <v>14</v>
      </c>
      <c r="D14" s="5">
        <v>67.741935483870961</v>
      </c>
    </row>
    <row r="15" spans="2:4" x14ac:dyDescent="0.25">
      <c r="B15" s="3">
        <v>9</v>
      </c>
      <c r="C15" s="4" t="s">
        <v>15</v>
      </c>
      <c r="D15" s="5">
        <v>85.806451612903217</v>
      </c>
    </row>
    <row r="16" spans="2:4" x14ac:dyDescent="0.25">
      <c r="B16" s="12" t="s">
        <v>16</v>
      </c>
      <c r="C16" s="12"/>
      <c r="D16" s="6">
        <v>70.681003584229387</v>
      </c>
    </row>
    <row r="17" spans="2:4" x14ac:dyDescent="0.25">
      <c r="B17" s="3">
        <v>1</v>
      </c>
      <c r="C17" s="4" t="s">
        <v>17</v>
      </c>
      <c r="D17" s="5">
        <v>83.225806451612911</v>
      </c>
    </row>
    <row r="18" spans="2:4" x14ac:dyDescent="0.25">
      <c r="B18" s="3">
        <v>2</v>
      </c>
      <c r="C18" s="4" t="s">
        <v>18</v>
      </c>
      <c r="D18" s="5">
        <v>88.387096774193552</v>
      </c>
    </row>
    <row r="19" spans="2:4" x14ac:dyDescent="0.25">
      <c r="B19" s="3">
        <v>3</v>
      </c>
      <c r="C19" s="4" t="s">
        <v>0</v>
      </c>
      <c r="D19" s="5">
        <v>81.935483870967744</v>
      </c>
    </row>
    <row r="20" spans="2:4" x14ac:dyDescent="0.25">
      <c r="B20" s="3">
        <v>4</v>
      </c>
      <c r="C20" s="4" t="s">
        <v>19</v>
      </c>
      <c r="D20" s="5">
        <v>81.935483870967744</v>
      </c>
    </row>
    <row r="21" spans="2:4" x14ac:dyDescent="0.25">
      <c r="B21" s="3">
        <v>5</v>
      </c>
      <c r="C21" s="4" t="s">
        <v>20</v>
      </c>
      <c r="D21" s="5">
        <v>83.225806451612911</v>
      </c>
    </row>
    <row r="22" spans="2:4" x14ac:dyDescent="0.25">
      <c r="B22" s="3">
        <v>6</v>
      </c>
      <c r="C22" s="4" t="s">
        <v>21</v>
      </c>
      <c r="D22" s="5">
        <v>93.548387096774192</v>
      </c>
    </row>
    <row r="23" spans="2:4" x14ac:dyDescent="0.25">
      <c r="B23" s="3">
        <v>7</v>
      </c>
      <c r="C23" s="4" t="s">
        <v>22</v>
      </c>
      <c r="D23" s="5">
        <v>48.387096774193552</v>
      </c>
    </row>
    <row r="24" spans="2:4" x14ac:dyDescent="0.25">
      <c r="B24" s="3">
        <v>8</v>
      </c>
      <c r="C24" s="4" t="s">
        <v>23</v>
      </c>
      <c r="D24" s="5">
        <v>72.903225806451616</v>
      </c>
    </row>
    <row r="25" spans="2:4" x14ac:dyDescent="0.25">
      <c r="B25" s="3">
        <v>9</v>
      </c>
      <c r="C25" s="4" t="s">
        <v>24</v>
      </c>
      <c r="D25" s="5">
        <v>48.387096774193552</v>
      </c>
    </row>
    <row r="26" spans="2:4" x14ac:dyDescent="0.25">
      <c r="B26" s="3">
        <v>10</v>
      </c>
      <c r="C26" s="4" t="s">
        <v>25</v>
      </c>
      <c r="D26" s="5">
        <v>67.096774193548399</v>
      </c>
    </row>
    <row r="27" spans="2:4" x14ac:dyDescent="0.25">
      <c r="B27" s="3">
        <v>11</v>
      </c>
      <c r="C27" s="4" t="s">
        <v>26</v>
      </c>
      <c r="D27" s="5">
        <v>48.387096774193552</v>
      </c>
    </row>
    <row r="28" spans="2:4" x14ac:dyDescent="0.25">
      <c r="B28" s="3">
        <v>12</v>
      </c>
      <c r="C28" s="4" t="s">
        <v>27</v>
      </c>
      <c r="D28" s="5">
        <v>48.387096774193552</v>
      </c>
    </row>
    <row r="29" spans="2:4" x14ac:dyDescent="0.25">
      <c r="B29" s="3">
        <v>13</v>
      </c>
      <c r="C29" s="4" t="s">
        <v>28</v>
      </c>
      <c r="D29" s="5">
        <v>83.225806451612911</v>
      </c>
    </row>
    <row r="30" spans="2:4" x14ac:dyDescent="0.25">
      <c r="B30" s="3">
        <v>14</v>
      </c>
      <c r="C30" s="4" t="s">
        <v>29</v>
      </c>
      <c r="D30" s="5">
        <v>54.838709677419352</v>
      </c>
    </row>
    <row r="31" spans="2:4" x14ac:dyDescent="0.25">
      <c r="B31" s="3">
        <v>15</v>
      </c>
      <c r="C31" s="4" t="s">
        <v>30</v>
      </c>
      <c r="D31" s="5">
        <v>48.387096774193552</v>
      </c>
    </row>
    <row r="32" spans="2:4" x14ac:dyDescent="0.25">
      <c r="B32" s="3">
        <v>16</v>
      </c>
      <c r="C32" s="4" t="s">
        <v>31</v>
      </c>
      <c r="D32" s="5">
        <v>48.387096774193552</v>
      </c>
    </row>
    <row r="33" spans="2:4" x14ac:dyDescent="0.25">
      <c r="B33" s="3">
        <v>17</v>
      </c>
      <c r="C33" s="4" t="s">
        <v>32</v>
      </c>
      <c r="D33" s="5">
        <v>48.387096774193552</v>
      </c>
    </row>
    <row r="34" spans="2:4" x14ac:dyDescent="0.25">
      <c r="B34" s="3">
        <v>18</v>
      </c>
      <c r="C34" s="4" t="s">
        <v>33</v>
      </c>
      <c r="D34" s="5">
        <v>48.387096774193552</v>
      </c>
    </row>
    <row r="35" spans="2:4" x14ac:dyDescent="0.25">
      <c r="B35" s="3">
        <v>19</v>
      </c>
      <c r="C35" s="4" t="s">
        <v>34</v>
      </c>
      <c r="D35" s="5">
        <v>48.387096774193552</v>
      </c>
    </row>
    <row r="36" spans="2:4" x14ac:dyDescent="0.25">
      <c r="B36" s="12" t="s">
        <v>35</v>
      </c>
      <c r="C36" s="12"/>
      <c r="D36" s="6">
        <f>(D35+D34+D33+D32+D31+D30+D29+D28+D27+D26+D25+D24+D23+D22+D21+D20+D19+D18+D17)/19</f>
        <v>64.516129032258078</v>
      </c>
    </row>
    <row r="37" spans="2:4" x14ac:dyDescent="0.25">
      <c r="B37" s="3">
        <v>1</v>
      </c>
      <c r="C37" s="4" t="s">
        <v>36</v>
      </c>
      <c r="D37" s="5">
        <v>82.58064516129032</v>
      </c>
    </row>
    <row r="38" spans="2:4" x14ac:dyDescent="0.25">
      <c r="B38" s="3">
        <v>2</v>
      </c>
      <c r="C38" s="4" t="s">
        <v>37</v>
      </c>
      <c r="D38" s="5">
        <v>86.451612903225808</v>
      </c>
    </row>
    <row r="39" spans="2:4" x14ac:dyDescent="0.25">
      <c r="B39" s="3">
        <v>3</v>
      </c>
      <c r="C39" s="4" t="s">
        <v>38</v>
      </c>
      <c r="D39" s="5">
        <v>62.58064516129032</v>
      </c>
    </row>
    <row r="40" spans="2:4" x14ac:dyDescent="0.25">
      <c r="B40" s="3">
        <v>4</v>
      </c>
      <c r="C40" s="4" t="s">
        <v>39</v>
      </c>
      <c r="D40" s="5">
        <v>47.741935483870968</v>
      </c>
    </row>
    <row r="41" spans="2:4" x14ac:dyDescent="0.25">
      <c r="B41" s="3">
        <v>5</v>
      </c>
      <c r="C41" s="4" t="s">
        <v>40</v>
      </c>
      <c r="D41" s="5">
        <v>22.58064516129032</v>
      </c>
    </row>
    <row r="42" spans="2:4" x14ac:dyDescent="0.25">
      <c r="B42" s="3">
        <v>6</v>
      </c>
      <c r="C42" s="4" t="s">
        <v>41</v>
      </c>
      <c r="D42" s="5">
        <v>46.451612903225808</v>
      </c>
    </row>
    <row r="43" spans="2:4" x14ac:dyDescent="0.25">
      <c r="B43" s="3">
        <v>7</v>
      </c>
      <c r="C43" s="4" t="s">
        <v>42</v>
      </c>
      <c r="D43" s="5">
        <v>43.225806451612904</v>
      </c>
    </row>
    <row r="44" spans="2:4" x14ac:dyDescent="0.25">
      <c r="B44" s="12" t="s">
        <v>43</v>
      </c>
      <c r="C44" s="12"/>
      <c r="D44" s="6">
        <f>(D43+D42+D41+D40+D39+D38+D37)/7</f>
        <v>55.944700460829488</v>
      </c>
    </row>
    <row r="45" spans="2:4" x14ac:dyDescent="0.25">
      <c r="B45" s="3">
        <v>1</v>
      </c>
      <c r="C45" s="4" t="s">
        <v>44</v>
      </c>
      <c r="D45" s="5">
        <v>66.451612903225808</v>
      </c>
    </row>
    <row r="46" spans="2:4" x14ac:dyDescent="0.25">
      <c r="B46" s="3">
        <v>2</v>
      </c>
      <c r="C46" s="4" t="s">
        <v>45</v>
      </c>
      <c r="D46" s="5">
        <v>96.774193548387103</v>
      </c>
    </row>
    <row r="47" spans="2:4" x14ac:dyDescent="0.25">
      <c r="B47" s="3">
        <v>3</v>
      </c>
      <c r="C47" s="4" t="s">
        <v>46</v>
      </c>
      <c r="D47" s="5">
        <v>60.645161290322577</v>
      </c>
    </row>
    <row r="48" spans="2:4" x14ac:dyDescent="0.25">
      <c r="B48" s="3">
        <v>4</v>
      </c>
      <c r="C48" s="4" t="s">
        <v>47</v>
      </c>
      <c r="D48" s="5">
        <v>70.322580645161295</v>
      </c>
    </row>
    <row r="49" spans="2:4" x14ac:dyDescent="0.25">
      <c r="B49" s="3">
        <v>5</v>
      </c>
      <c r="C49" s="4" t="s">
        <v>48</v>
      </c>
      <c r="D49" s="5">
        <v>52.258064516129032</v>
      </c>
    </row>
    <row r="50" spans="2:4" x14ac:dyDescent="0.25">
      <c r="B50" s="12" t="s">
        <v>49</v>
      </c>
      <c r="C50" s="12"/>
      <c r="D50" s="6">
        <f>(D49+D48+D47+D46+D45)/5</f>
        <v>69.290322580645153</v>
      </c>
    </row>
    <row r="51" spans="2:4" x14ac:dyDescent="0.25">
      <c r="B51" s="3">
        <v>1</v>
      </c>
      <c r="C51" s="4" t="s">
        <v>50</v>
      </c>
      <c r="D51" s="5">
        <v>0</v>
      </c>
    </row>
    <row r="52" spans="2:4" x14ac:dyDescent="0.25">
      <c r="B52" s="3">
        <v>2</v>
      </c>
      <c r="C52" s="4" t="s">
        <v>51</v>
      </c>
      <c r="D52" s="5">
        <v>130</v>
      </c>
    </row>
    <row r="53" spans="2:4" x14ac:dyDescent="0.25">
      <c r="B53" s="3">
        <v>3</v>
      </c>
      <c r="C53" s="4" t="s">
        <v>52</v>
      </c>
      <c r="D53" s="5">
        <v>0</v>
      </c>
    </row>
    <row r="54" spans="2:4" x14ac:dyDescent="0.25">
      <c r="B54" s="3">
        <v>4</v>
      </c>
      <c r="C54" s="4" t="s">
        <v>53</v>
      </c>
      <c r="D54" s="5">
        <v>101</v>
      </c>
    </row>
    <row r="55" spans="2:4" x14ac:dyDescent="0.25">
      <c r="B55" s="3">
        <v>5</v>
      </c>
      <c r="C55" s="4" t="s">
        <v>54</v>
      </c>
      <c r="D55" s="5">
        <v>101</v>
      </c>
    </row>
    <row r="56" spans="2:4" x14ac:dyDescent="0.25">
      <c r="B56" s="3">
        <v>6</v>
      </c>
      <c r="C56" s="4" t="s">
        <v>55</v>
      </c>
      <c r="D56" s="5">
        <v>117</v>
      </c>
    </row>
    <row r="57" spans="2:4" x14ac:dyDescent="0.25">
      <c r="B57" s="3">
        <v>7</v>
      </c>
      <c r="C57" s="4" t="s">
        <v>56</v>
      </c>
      <c r="D57" s="5">
        <v>117</v>
      </c>
    </row>
    <row r="58" spans="2:4" x14ac:dyDescent="0.25">
      <c r="B58" s="3">
        <v>8</v>
      </c>
      <c r="C58" s="4" t="s">
        <v>57</v>
      </c>
      <c r="D58" s="5">
        <v>137</v>
      </c>
    </row>
    <row r="59" spans="2:4" x14ac:dyDescent="0.25">
      <c r="B59" s="3">
        <v>9</v>
      </c>
      <c r="C59" s="4" t="s">
        <v>58</v>
      </c>
      <c r="D59" s="5">
        <v>114</v>
      </c>
    </row>
    <row r="60" spans="2:4" x14ac:dyDescent="0.25">
      <c r="B60" s="3">
        <v>10</v>
      </c>
      <c r="C60" s="4" t="s">
        <v>59</v>
      </c>
      <c r="D60" s="5">
        <v>127</v>
      </c>
    </row>
    <row r="61" spans="2:4" x14ac:dyDescent="0.25">
      <c r="B61" s="3">
        <v>11</v>
      </c>
      <c r="C61" s="4" t="s">
        <v>60</v>
      </c>
      <c r="D61" s="5">
        <v>87</v>
      </c>
    </row>
    <row r="62" spans="2:4" x14ac:dyDescent="0.25">
      <c r="B62" s="3">
        <v>12</v>
      </c>
      <c r="C62" s="4" t="s">
        <v>61</v>
      </c>
      <c r="D62" s="5">
        <v>84</v>
      </c>
    </row>
    <row r="63" spans="2:4" x14ac:dyDescent="0.25">
      <c r="B63" s="3">
        <v>13</v>
      </c>
      <c r="C63" s="4" t="s">
        <v>62</v>
      </c>
      <c r="D63" s="5">
        <v>111</v>
      </c>
    </row>
    <row r="64" spans="2:4" x14ac:dyDescent="0.25">
      <c r="B64" s="3">
        <v>14</v>
      </c>
      <c r="C64" s="4" t="s">
        <v>63</v>
      </c>
      <c r="D64" s="5">
        <v>14</v>
      </c>
    </row>
    <row r="65" spans="2:4" x14ac:dyDescent="0.25">
      <c r="B65" s="12" t="s">
        <v>64</v>
      </c>
      <c r="C65" s="12"/>
      <c r="D65" s="6">
        <f>(D64+D63+D62+D61+D60+D59+D58+D57+D56+D55+D54+D53+D52+D51)/14</f>
        <v>88.571428571428569</v>
      </c>
    </row>
    <row r="66" spans="2:4" x14ac:dyDescent="0.25">
      <c r="B66" s="3">
        <v>1</v>
      </c>
      <c r="C66" s="4" t="s">
        <v>65</v>
      </c>
      <c r="D66" s="5">
        <v>64.21052631578948</v>
      </c>
    </row>
    <row r="67" spans="2:4" x14ac:dyDescent="0.25">
      <c r="B67" s="3">
        <v>2</v>
      </c>
      <c r="C67" s="4" t="s">
        <v>66</v>
      </c>
      <c r="D67" s="5">
        <v>42.631578947368418</v>
      </c>
    </row>
    <row r="68" spans="2:4" x14ac:dyDescent="0.25">
      <c r="B68" s="3">
        <v>3</v>
      </c>
      <c r="C68" s="4" t="s">
        <v>67</v>
      </c>
      <c r="D68" s="5">
        <v>27.368421052631582</v>
      </c>
    </row>
    <row r="69" spans="2:4" x14ac:dyDescent="0.25">
      <c r="B69" s="3">
        <v>4</v>
      </c>
      <c r="C69" s="4" t="s">
        <v>68</v>
      </c>
      <c r="D69" s="5">
        <v>53.157894736842103</v>
      </c>
    </row>
    <row r="70" spans="2:4" x14ac:dyDescent="0.25">
      <c r="B70" s="3">
        <v>5</v>
      </c>
      <c r="C70" s="4" t="s">
        <v>69</v>
      </c>
      <c r="D70" s="5">
        <v>47.368421052631575</v>
      </c>
    </row>
    <row r="71" spans="2:4" x14ac:dyDescent="0.25">
      <c r="B71" s="12" t="s">
        <v>70</v>
      </c>
      <c r="C71" s="12"/>
      <c r="D71" s="6">
        <f>(D70+D69+D68+D67+D66)/5</f>
        <v>46.94736842105263</v>
      </c>
    </row>
    <row r="72" spans="2:4" x14ac:dyDescent="0.25">
      <c r="B72" s="3">
        <v>1</v>
      </c>
      <c r="C72" s="4" t="s">
        <v>71</v>
      </c>
      <c r="D72" s="5">
        <v>77</v>
      </c>
    </row>
    <row r="73" spans="2:4" x14ac:dyDescent="0.25">
      <c r="B73" s="3">
        <v>2</v>
      </c>
      <c r="C73" s="4" t="s">
        <v>72</v>
      </c>
      <c r="D73" s="5">
        <v>100</v>
      </c>
    </row>
    <row r="74" spans="2:4" x14ac:dyDescent="0.25">
      <c r="B74" s="3">
        <v>3</v>
      </c>
      <c r="C74" s="4" t="s">
        <v>73</v>
      </c>
      <c r="D74" s="5">
        <v>100</v>
      </c>
    </row>
    <row r="75" spans="2:4" x14ac:dyDescent="0.25">
      <c r="B75" s="3">
        <v>4</v>
      </c>
      <c r="C75" s="4" t="s">
        <v>74</v>
      </c>
      <c r="D75" s="5">
        <v>88.387096774193552</v>
      </c>
    </row>
    <row r="76" spans="2:4" x14ac:dyDescent="0.25">
      <c r="B76" s="3">
        <v>5</v>
      </c>
      <c r="C76" s="4" t="s">
        <v>75</v>
      </c>
      <c r="D76" s="5">
        <v>100</v>
      </c>
    </row>
    <row r="77" spans="2:4" x14ac:dyDescent="0.25">
      <c r="B77" s="3">
        <v>6</v>
      </c>
      <c r="C77" s="4" t="s">
        <v>76</v>
      </c>
      <c r="D77" s="5">
        <v>100</v>
      </c>
    </row>
    <row r="78" spans="2:4" x14ac:dyDescent="0.25">
      <c r="B78" s="3">
        <v>7</v>
      </c>
      <c r="C78" s="4" t="s">
        <v>77</v>
      </c>
      <c r="D78" s="5">
        <v>95</v>
      </c>
    </row>
    <row r="79" spans="2:4" x14ac:dyDescent="0.25">
      <c r="B79" s="3">
        <v>8</v>
      </c>
      <c r="C79" s="4" t="s">
        <v>78</v>
      </c>
      <c r="D79" s="5">
        <v>0</v>
      </c>
    </row>
    <row r="80" spans="2:4" x14ac:dyDescent="0.25">
      <c r="B80" s="3">
        <v>9</v>
      </c>
      <c r="C80" s="4" t="s">
        <v>79</v>
      </c>
      <c r="D80" s="5">
        <v>0</v>
      </c>
    </row>
    <row r="81" spans="2:4" x14ac:dyDescent="0.25">
      <c r="B81" s="3">
        <v>10</v>
      </c>
      <c r="C81" s="4" t="s">
        <v>80</v>
      </c>
      <c r="D81" s="5">
        <v>100</v>
      </c>
    </row>
    <row r="82" spans="2:4" x14ac:dyDescent="0.25">
      <c r="B82" s="3">
        <v>11</v>
      </c>
      <c r="C82" s="4" t="s">
        <v>81</v>
      </c>
      <c r="D82" s="5">
        <v>19</v>
      </c>
    </row>
    <row r="83" spans="2:4" ht="26.25" customHeight="1" x14ac:dyDescent="0.25">
      <c r="B83" s="12" t="s">
        <v>82</v>
      </c>
      <c r="C83" s="12"/>
      <c r="D83" s="6">
        <f>(D82+D81+D80+D79+D78+D77+D76+D75+D74+D73+D72)/11</f>
        <v>70.853372434017601</v>
      </c>
    </row>
    <row r="84" spans="2:4" x14ac:dyDescent="0.25">
      <c r="B84" s="7">
        <f>B82+B70+B64+B49+B43+B35+B15+B5</f>
        <v>73</v>
      </c>
      <c r="C84" s="8" t="s">
        <v>1</v>
      </c>
      <c r="D84" s="9">
        <f>(D83+D71+D65+D50+D44+D36+D16+D6)/8</f>
        <v>69.18387396889095</v>
      </c>
    </row>
  </sheetData>
  <mergeCells count="10">
    <mergeCell ref="B1:D1"/>
    <mergeCell ref="B6:C6"/>
    <mergeCell ref="B2:C2"/>
    <mergeCell ref="B16:C16"/>
    <mergeCell ref="B36:C36"/>
    <mergeCell ref="B44:C44"/>
    <mergeCell ref="B50:C50"/>
    <mergeCell ref="B65:C65"/>
    <mergeCell ref="B71:C71"/>
    <mergeCell ref="B83:C83"/>
  </mergeCells>
  <pageMargins left="1" right="1" top="1" bottom="1" header="0.5" footer="0.5"/>
  <pageSetup paperSize="9" scale="4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2025-02-11T10:44:31Z</dcterms:modified>
</cp:coreProperties>
</file>