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документы 2018\Айсулуу\план\2019\ТУ ФОМС\"/>
    </mc:Choice>
  </mc:AlternateContent>
  <bookViews>
    <workbookView xWindow="0" yWindow="0" windowWidth="28800" windowHeight="1233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J45" i="2"/>
  <c r="I45" i="2"/>
  <c r="H45" i="2"/>
  <c r="G45" i="2"/>
  <c r="F45" i="2"/>
  <c r="E45" i="2"/>
  <c r="D45" i="2"/>
  <c r="T5" i="1" l="1"/>
  <c r="T6" i="1" l="1"/>
  <c r="T10" i="1" l="1"/>
  <c r="S13" i="1" l="1"/>
  <c r="Q13" i="1"/>
  <c r="O13" i="1"/>
  <c r="M13" i="1"/>
  <c r="K13" i="1"/>
  <c r="I13" i="1"/>
  <c r="G13" i="1"/>
  <c r="R13" i="1"/>
  <c r="P13" i="1"/>
  <c r="N13" i="1"/>
  <c r="L13" i="1"/>
  <c r="J13" i="1"/>
  <c r="H13" i="1"/>
  <c r="F13" i="1"/>
  <c r="D13" i="1"/>
  <c r="C13" i="1"/>
  <c r="B13" i="1"/>
  <c r="T7" i="1"/>
  <c r="T12" i="1" l="1"/>
  <c r="T11" i="1" l="1"/>
  <c r="T9" i="1"/>
  <c r="T13" i="1" s="1"/>
</calcChain>
</file>

<file path=xl/comments1.xml><?xml version="1.0" encoding="utf-8"?>
<comments xmlns="http://schemas.openxmlformats.org/spreadsheetml/2006/main">
  <authors>
    <author>tologonova</author>
  </authors>
  <commentList>
    <comment ref="H7" authorId="0" shapeId="0">
      <text>
        <r>
          <rPr>
            <b/>
            <sz val="9"/>
            <color indexed="81"/>
            <rFont val="Tahoma"/>
            <charset val="1"/>
          </rPr>
          <t>tologonova:</t>
        </r>
        <r>
          <rPr>
            <sz val="9"/>
            <color indexed="81"/>
            <rFont val="Tahoma"/>
            <charset val="1"/>
          </rPr>
          <t xml:space="preserve">
радиоузлы на центр.рынках</t>
        </r>
      </text>
    </comment>
  </commentList>
</comments>
</file>

<file path=xl/sharedStrings.xml><?xml version="1.0" encoding="utf-8"?>
<sst xmlns="http://schemas.openxmlformats.org/spreadsheetml/2006/main" count="97" uniqueCount="61">
  <si>
    <t>с населением</t>
  </si>
  <si>
    <t>с м/р</t>
  </si>
  <si>
    <t>НПО, СКЗ</t>
  </si>
  <si>
    <t>ТВ</t>
  </si>
  <si>
    <t>радио</t>
  </si>
  <si>
    <t>статьи</t>
  </si>
  <si>
    <t>Баткен</t>
  </si>
  <si>
    <t>Бишкек</t>
  </si>
  <si>
    <t>Дж-Абад</t>
  </si>
  <si>
    <t>И-Куль</t>
  </si>
  <si>
    <t>Нарын</t>
  </si>
  <si>
    <t>Ош</t>
  </si>
  <si>
    <t>Чуй</t>
  </si>
  <si>
    <t>Талас</t>
  </si>
  <si>
    <t>ролики</t>
  </si>
  <si>
    <t>бегущая строка</t>
  </si>
  <si>
    <t>банер</t>
  </si>
  <si>
    <t>круглые столы</t>
  </si>
  <si>
    <t>итого</t>
  </si>
  <si>
    <t>всего (сом)</t>
  </si>
  <si>
    <t>сумма</t>
  </si>
  <si>
    <t>ИТОГО:</t>
  </si>
  <si>
    <t>с населением, НПО, СКЗ</t>
  </si>
  <si>
    <t>с м/работниками</t>
  </si>
  <si>
    <t>СМИ</t>
  </si>
  <si>
    <t>1 квартал</t>
  </si>
  <si>
    <t>2 квартал</t>
  </si>
  <si>
    <t>3 квартал</t>
  </si>
  <si>
    <t>4 квартал</t>
  </si>
  <si>
    <t xml:space="preserve">Мероприятия </t>
  </si>
  <si>
    <t>Тема</t>
  </si>
  <si>
    <t>охрана здоровья матери и ребенка</t>
  </si>
  <si>
    <t>доступ населения к медицинским услугам по ПГГ</t>
  </si>
  <si>
    <t>правовая пропаганда молодежи по доступности к медицинским услугам в рамках реализаемых программ</t>
  </si>
  <si>
    <t>введение в стратегические закупки</t>
  </si>
  <si>
    <t>доступность детей к медицинским услугам по реализуемым программам</t>
  </si>
  <si>
    <t>доступность к льготному лекарственному обеспечению незастрахованных беременных женщин</t>
  </si>
  <si>
    <t xml:space="preserve">реализация льготных рецептов по ДП ОМС и ПГГ </t>
  </si>
  <si>
    <t>льготный гемодиализ</t>
  </si>
  <si>
    <t>доступность онкологических больных к льготному лекарственному обеспечению</t>
  </si>
  <si>
    <t>результаты мониторинга льготного лекарственного обеспечения</t>
  </si>
  <si>
    <t>о порядке оплаты стоматологической помощи на амбулаторном уровне в системе ЕП</t>
  </si>
  <si>
    <t>доступность к медицинским услугам пожилых граждан</t>
  </si>
  <si>
    <t>доступность к медицинским услугам ЛОВЗ</t>
  </si>
  <si>
    <t>анализ охвата системой ОМС незастрахованной категории населения</t>
  </si>
  <si>
    <t>электронный рецепт</t>
  </si>
  <si>
    <t>Медиа план проведения информационно-разъяснительных работ ТУ ФОМС на 2019 год</t>
  </si>
  <si>
    <t xml:space="preserve"> «Утверждаю»</t>
  </si>
  <si>
    <t>_______________К.Т. Маматова</t>
  </si>
  <si>
    <t>_________________2019г.</t>
  </si>
  <si>
    <t xml:space="preserve">первый заместитель </t>
  </si>
  <si>
    <t>обсуждение результатов оценки деятельности ОЗ по оценочной карте и экмпертизе качества</t>
  </si>
  <si>
    <t>выплаты семейным врачам и врачам общей практики по результатам оценки деятельности ОЗ</t>
  </si>
  <si>
    <t>обсуждение результатов оценки деятельности ОЗ по оценочной карте и экспертизе качества</t>
  </si>
  <si>
    <t>охват незастрахованного населения системой ОМС путем реализации Полисов ОМС</t>
  </si>
  <si>
    <t>о медицинском страховании сотрудников ОВД МВД КР</t>
  </si>
  <si>
    <t>правовая пропаганда молодежи по доступности к медицинским услугам в рамках реализуемых программ</t>
  </si>
  <si>
    <t>о медицинском страховании сотрудников ОВД МВД КР и ГСИН КР</t>
  </si>
  <si>
    <t>защита прав пациентов</t>
  </si>
  <si>
    <t>доступ к медицинским услугам больных гипертонической болезнью</t>
  </si>
  <si>
    <t>12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</si>
</sst>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0" fillId="0" borderId="4" xfId="0" applyBorder="1" applyAlignment="1">
      <alignment textRotation="90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13"/>
  <sheetViews>
    <sheetView workbookViewId="0">
      <selection activeCell="T13" sqref="T13"/>
    </sheetView>
  </sheetViews>
  <sheetFormatPr defaultRowHeight="15" x14ac:dyDescent="0.25"/>
  <cols>
    <col min="2" max="2" width="6.85546875" customWidth="1"/>
    <col min="3" max="3" width="5.5703125" customWidth="1"/>
    <col min="4" max="4" width="5.7109375" customWidth="1"/>
    <col min="5" max="5" width="8.42578125" customWidth="1"/>
    <col min="6" max="6" width="5.7109375" customWidth="1"/>
    <col min="7" max="7" width="8.28515625" customWidth="1"/>
    <col min="8" max="8" width="4.5703125" customWidth="1"/>
    <col min="9" max="9" width="7.28515625" customWidth="1"/>
    <col min="10" max="10" width="5.7109375" customWidth="1"/>
    <col min="11" max="11" width="7.28515625" customWidth="1"/>
    <col min="12" max="12" width="5.7109375" customWidth="1"/>
    <col min="14" max="14" width="5.7109375" customWidth="1"/>
    <col min="16" max="16" width="6.28515625" customWidth="1"/>
    <col min="17" max="17" width="7" customWidth="1"/>
    <col min="18" max="18" width="6.5703125" customWidth="1"/>
  </cols>
  <sheetData>
    <row r="4" spans="1:20" x14ac:dyDescent="0.25">
      <c r="A4" s="1"/>
      <c r="B4" s="1" t="s">
        <v>0</v>
      </c>
      <c r="C4" s="1" t="s">
        <v>1</v>
      </c>
      <c r="D4" s="1" t="s">
        <v>2</v>
      </c>
      <c r="E4" s="1" t="s">
        <v>19</v>
      </c>
      <c r="F4" s="1" t="s">
        <v>3</v>
      </c>
      <c r="G4" s="1" t="s">
        <v>20</v>
      </c>
      <c r="H4" s="1" t="s">
        <v>4</v>
      </c>
      <c r="I4" s="1" t="s">
        <v>20</v>
      </c>
      <c r="J4" s="1" t="s">
        <v>5</v>
      </c>
      <c r="K4" s="1" t="s">
        <v>20</v>
      </c>
      <c r="L4" s="1" t="s">
        <v>14</v>
      </c>
      <c r="M4" s="1" t="s">
        <v>20</v>
      </c>
      <c r="N4" s="1" t="s">
        <v>15</v>
      </c>
      <c r="O4" s="1" t="s">
        <v>20</v>
      </c>
      <c r="P4" s="1" t="s">
        <v>16</v>
      </c>
      <c r="Q4" s="1" t="s">
        <v>20</v>
      </c>
      <c r="R4" s="1" t="s">
        <v>17</v>
      </c>
      <c r="S4" s="1" t="s">
        <v>20</v>
      </c>
      <c r="T4" s="1" t="s">
        <v>18</v>
      </c>
    </row>
    <row r="5" spans="1:20" x14ac:dyDescent="0.25">
      <c r="A5" s="4" t="s">
        <v>6</v>
      </c>
      <c r="B5" s="1">
        <v>143</v>
      </c>
      <c r="C5" s="1">
        <v>69</v>
      </c>
      <c r="D5" s="1">
        <v>10</v>
      </c>
      <c r="E5" s="1">
        <v>193400</v>
      </c>
      <c r="F5" s="1">
        <v>15</v>
      </c>
      <c r="G5" s="1">
        <v>18000</v>
      </c>
      <c r="H5" s="1">
        <v>10</v>
      </c>
      <c r="I5" s="1">
        <v>4000</v>
      </c>
      <c r="J5" s="1">
        <v>14</v>
      </c>
      <c r="K5" s="1">
        <v>50000</v>
      </c>
      <c r="L5" s="1"/>
      <c r="M5" s="1"/>
      <c r="N5" s="1"/>
      <c r="O5" s="1"/>
      <c r="P5" s="1"/>
      <c r="Q5" s="1"/>
      <c r="R5" s="1"/>
      <c r="S5" s="1"/>
      <c r="T5" s="1">
        <f>E5+G5+I5+K5</f>
        <v>265400</v>
      </c>
    </row>
    <row r="6" spans="1:20" x14ac:dyDescent="0.25">
      <c r="A6" s="2" t="s">
        <v>7</v>
      </c>
      <c r="B6" s="1">
        <v>135</v>
      </c>
      <c r="C6" s="1">
        <v>130</v>
      </c>
      <c r="D6" s="1">
        <v>15</v>
      </c>
      <c r="E6" s="1">
        <v>414000</v>
      </c>
      <c r="F6" s="1">
        <v>14</v>
      </c>
      <c r="G6" s="1">
        <v>100000</v>
      </c>
      <c r="H6" s="1">
        <v>18</v>
      </c>
      <c r="I6" s="1">
        <v>70000</v>
      </c>
      <c r="J6" s="1">
        <v>15</v>
      </c>
      <c r="K6" s="1">
        <v>114000</v>
      </c>
      <c r="L6" s="1"/>
      <c r="M6" s="1"/>
      <c r="N6" s="1"/>
      <c r="O6" s="1"/>
      <c r="P6" s="1"/>
      <c r="Q6" s="1"/>
      <c r="R6" s="1"/>
      <c r="S6" s="1"/>
      <c r="T6" s="1">
        <f>E6+G6+I6+K6</f>
        <v>698000</v>
      </c>
    </row>
    <row r="7" spans="1:20" x14ac:dyDescent="0.25">
      <c r="A7" s="1" t="s">
        <v>8</v>
      </c>
      <c r="B7" s="1">
        <v>143</v>
      </c>
      <c r="C7" s="1">
        <v>95</v>
      </c>
      <c r="D7" s="1">
        <v>7</v>
      </c>
      <c r="E7" s="1">
        <v>261868</v>
      </c>
      <c r="F7" s="1">
        <v>8</v>
      </c>
      <c r="G7" s="1">
        <v>240000</v>
      </c>
      <c r="H7" s="1">
        <v>12</v>
      </c>
      <c r="I7" s="1">
        <v>36000</v>
      </c>
      <c r="J7" s="1">
        <v>11</v>
      </c>
      <c r="K7" s="1">
        <v>12000</v>
      </c>
      <c r="L7" s="1">
        <v>12</v>
      </c>
      <c r="M7" s="1">
        <v>180000</v>
      </c>
      <c r="N7" s="1">
        <v>12</v>
      </c>
      <c r="O7" s="1">
        <v>12000</v>
      </c>
      <c r="P7" s="1"/>
      <c r="Q7" s="1"/>
      <c r="R7" s="1">
        <v>4</v>
      </c>
      <c r="S7" s="1">
        <v>0</v>
      </c>
      <c r="T7" s="1">
        <f>E7+G7+I7+K7+M7+O7</f>
        <v>741868</v>
      </c>
    </row>
    <row r="8" spans="1:20" x14ac:dyDescent="0.25">
      <c r="A8" s="1" t="s">
        <v>9</v>
      </c>
      <c r="B8" s="1">
        <v>115</v>
      </c>
      <c r="C8" s="1">
        <v>90</v>
      </c>
      <c r="D8" s="1">
        <v>21</v>
      </c>
      <c r="E8" s="1"/>
      <c r="F8" s="1">
        <v>9</v>
      </c>
      <c r="G8" s="1">
        <v>100000</v>
      </c>
      <c r="H8" s="1">
        <v>8</v>
      </c>
      <c r="I8" s="1">
        <v>5000</v>
      </c>
      <c r="J8" s="1">
        <v>15</v>
      </c>
      <c r="K8" s="1">
        <v>95000</v>
      </c>
      <c r="L8" s="1"/>
      <c r="M8" s="1"/>
      <c r="N8" s="1"/>
      <c r="O8" s="1"/>
      <c r="P8" s="1"/>
      <c r="Q8" s="1"/>
      <c r="R8" s="1"/>
      <c r="S8" s="1"/>
      <c r="T8" s="1">
        <v>200000</v>
      </c>
    </row>
    <row r="9" spans="1:20" x14ac:dyDescent="0.25">
      <c r="A9" s="1" t="s">
        <v>10</v>
      </c>
      <c r="B9" s="1">
        <v>110</v>
      </c>
      <c r="C9" s="1">
        <v>40</v>
      </c>
      <c r="D9" s="1">
        <v>11</v>
      </c>
      <c r="E9" s="1"/>
      <c r="F9" s="2">
        <v>14</v>
      </c>
      <c r="G9" s="1">
        <v>1400</v>
      </c>
      <c r="H9" s="1">
        <v>0</v>
      </c>
      <c r="I9" s="1">
        <v>0</v>
      </c>
      <c r="J9" s="1">
        <v>16</v>
      </c>
      <c r="K9" s="1"/>
      <c r="L9" s="1">
        <v>4</v>
      </c>
      <c r="M9" s="1">
        <v>229000</v>
      </c>
      <c r="N9" s="1">
        <v>4</v>
      </c>
      <c r="O9" s="1">
        <v>12000</v>
      </c>
      <c r="P9" s="1">
        <v>2</v>
      </c>
      <c r="Q9" s="1">
        <v>12000</v>
      </c>
      <c r="R9" s="1">
        <v>4</v>
      </c>
      <c r="S9" s="1">
        <v>40000</v>
      </c>
      <c r="T9" s="1">
        <f>G9+I9+K9+M9+O9+Q9+S9</f>
        <v>294400</v>
      </c>
    </row>
    <row r="10" spans="1:20" x14ac:dyDescent="0.25">
      <c r="A10" s="2" t="s">
        <v>11</v>
      </c>
      <c r="B10" s="1">
        <v>146</v>
      </c>
      <c r="C10" s="1">
        <v>115</v>
      </c>
      <c r="D10" s="1">
        <v>22</v>
      </c>
      <c r="E10" s="1">
        <v>230823</v>
      </c>
      <c r="F10" s="1">
        <v>14</v>
      </c>
      <c r="G10" s="1">
        <v>71500</v>
      </c>
      <c r="H10" s="1">
        <v>13</v>
      </c>
      <c r="I10" s="1">
        <v>0</v>
      </c>
      <c r="J10" s="1">
        <v>21</v>
      </c>
      <c r="K10" s="1">
        <v>38500</v>
      </c>
      <c r="L10" s="1"/>
      <c r="M10" s="1"/>
      <c r="N10" s="1"/>
      <c r="O10" s="1"/>
      <c r="P10" s="1"/>
      <c r="Q10" s="1"/>
      <c r="R10" s="1"/>
      <c r="S10" s="1"/>
      <c r="T10" s="1">
        <f>E10+G10+K10</f>
        <v>340823</v>
      </c>
    </row>
    <row r="11" spans="1:20" x14ac:dyDescent="0.25">
      <c r="A11" s="1" t="s">
        <v>13</v>
      </c>
      <c r="B11" s="1">
        <v>110</v>
      </c>
      <c r="C11" s="1">
        <v>48</v>
      </c>
      <c r="D11" s="1">
        <v>6</v>
      </c>
      <c r="E11" s="1"/>
      <c r="F11" s="1">
        <v>12</v>
      </c>
      <c r="G11" s="1">
        <v>10000</v>
      </c>
      <c r="H11" s="1">
        <v>10</v>
      </c>
      <c r="I11" s="1">
        <v>5000</v>
      </c>
      <c r="J11" s="1">
        <v>12</v>
      </c>
      <c r="K11" s="1">
        <v>26000</v>
      </c>
      <c r="L11" s="1"/>
      <c r="M11" s="1"/>
      <c r="N11" s="1"/>
      <c r="O11" s="1"/>
      <c r="P11" s="1"/>
      <c r="Q11" s="1"/>
      <c r="R11" s="1"/>
      <c r="S11" s="1"/>
      <c r="T11" s="1">
        <f>G11+I11+K11</f>
        <v>41000</v>
      </c>
    </row>
    <row r="12" spans="1:20" x14ac:dyDescent="0.25">
      <c r="A12" s="1" t="s">
        <v>12</v>
      </c>
      <c r="B12" s="1">
        <v>165</v>
      </c>
      <c r="C12" s="1">
        <v>105</v>
      </c>
      <c r="D12" s="1">
        <v>12</v>
      </c>
      <c r="E12" s="1"/>
      <c r="F12" s="1">
        <v>9</v>
      </c>
      <c r="G12" s="1">
        <v>54000</v>
      </c>
      <c r="H12" s="1">
        <v>6</v>
      </c>
      <c r="I12" s="1">
        <v>4000</v>
      </c>
      <c r="J12" s="1">
        <v>20</v>
      </c>
      <c r="K12" s="1">
        <v>19350</v>
      </c>
      <c r="L12" s="1">
        <v>15</v>
      </c>
      <c r="M12" s="1">
        <v>121790</v>
      </c>
      <c r="N12" s="1">
        <v>1</v>
      </c>
      <c r="O12" s="1">
        <v>10980</v>
      </c>
      <c r="P12" s="1">
        <v>1</v>
      </c>
      <c r="Q12" s="1">
        <v>18000</v>
      </c>
      <c r="R12" s="1">
        <v>4</v>
      </c>
      <c r="S12" s="1">
        <v>40000</v>
      </c>
      <c r="T12" s="1">
        <f>G12+I12+K12+M12+O12+Q12+S12</f>
        <v>268120</v>
      </c>
    </row>
    <row r="13" spans="1:20" x14ac:dyDescent="0.25">
      <c r="A13" s="3" t="s">
        <v>21</v>
      </c>
      <c r="B13" s="1">
        <f>SUM(B5:B12)</f>
        <v>1067</v>
      </c>
      <c r="C13" s="1">
        <f>SUM(C5:C12)</f>
        <v>692</v>
      </c>
      <c r="D13" s="1">
        <f>SUM(D5:D12)</f>
        <v>104</v>
      </c>
      <c r="E13" s="1"/>
      <c r="F13" s="1">
        <f t="shared" ref="F13:T13" si="0">SUM(F5:F12)</f>
        <v>95</v>
      </c>
      <c r="G13" s="1">
        <f t="shared" si="0"/>
        <v>594900</v>
      </c>
      <c r="H13" s="1">
        <f t="shared" si="0"/>
        <v>77</v>
      </c>
      <c r="I13" s="1">
        <f t="shared" si="0"/>
        <v>124000</v>
      </c>
      <c r="J13" s="1">
        <f t="shared" si="0"/>
        <v>124</v>
      </c>
      <c r="K13" s="1">
        <f t="shared" si="0"/>
        <v>354850</v>
      </c>
      <c r="L13" s="1">
        <f t="shared" si="0"/>
        <v>31</v>
      </c>
      <c r="M13" s="1">
        <f t="shared" si="0"/>
        <v>530790</v>
      </c>
      <c r="N13" s="1">
        <f t="shared" si="0"/>
        <v>17</v>
      </c>
      <c r="O13" s="1">
        <f t="shared" si="0"/>
        <v>34980</v>
      </c>
      <c r="P13" s="1">
        <f t="shared" si="0"/>
        <v>3</v>
      </c>
      <c r="Q13" s="1">
        <f t="shared" si="0"/>
        <v>30000</v>
      </c>
      <c r="R13" s="1">
        <f t="shared" si="0"/>
        <v>12</v>
      </c>
      <c r="S13" s="1">
        <f t="shared" si="0"/>
        <v>80000</v>
      </c>
      <c r="T13" s="1">
        <f t="shared" si="0"/>
        <v>2849611</v>
      </c>
    </row>
  </sheetData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Q8" sqref="Q8"/>
    </sheetView>
  </sheetViews>
  <sheetFormatPr defaultRowHeight="15" x14ac:dyDescent="0.25"/>
  <cols>
    <col min="1" max="1" width="5.5703125" customWidth="1"/>
    <col min="2" max="2" width="9.140625" customWidth="1"/>
    <col min="3" max="3" width="50.42578125" customWidth="1"/>
    <col min="11" max="11" width="9.140625" customWidth="1"/>
  </cols>
  <sheetData>
    <row r="1" spans="1:12" ht="18.75" x14ac:dyDescent="0.25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x14ac:dyDescent="0.25">
      <c r="K2" s="12" t="s">
        <v>47</v>
      </c>
    </row>
    <row r="3" spans="1:12" x14ac:dyDescent="0.25">
      <c r="K3" s="12" t="s">
        <v>50</v>
      </c>
    </row>
    <row r="4" spans="1:12" x14ac:dyDescent="0.25">
      <c r="K4" s="12" t="s">
        <v>48</v>
      </c>
    </row>
    <row r="5" spans="1:12" x14ac:dyDescent="0.25">
      <c r="I5" t="s">
        <v>60</v>
      </c>
      <c r="K5" s="12" t="s">
        <v>49</v>
      </c>
    </row>
    <row r="6" spans="1:12" x14ac:dyDescent="0.25">
      <c r="I6" s="11"/>
      <c r="J6" s="11"/>
    </row>
    <row r="7" spans="1:12" ht="30" customHeight="1" x14ac:dyDescent="0.25">
      <c r="A7" s="1"/>
      <c r="B7" s="5" t="s">
        <v>29</v>
      </c>
      <c r="C7" s="6" t="s">
        <v>30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13</v>
      </c>
      <c r="K7" s="6" t="s">
        <v>12</v>
      </c>
      <c r="L7" s="10"/>
    </row>
    <row r="8" spans="1:12" ht="37.5" customHeight="1" x14ac:dyDescent="0.25">
      <c r="A8" s="21" t="s">
        <v>25</v>
      </c>
      <c r="B8" s="32" t="s">
        <v>22</v>
      </c>
      <c r="C8" s="13" t="s">
        <v>32</v>
      </c>
      <c r="D8" s="27">
        <v>37</v>
      </c>
      <c r="E8" s="27">
        <v>37</v>
      </c>
      <c r="F8" s="27">
        <v>37</v>
      </c>
      <c r="G8" s="27">
        <v>34</v>
      </c>
      <c r="H8" s="27">
        <v>30</v>
      </c>
      <c r="I8" s="27">
        <v>40</v>
      </c>
      <c r="J8" s="27">
        <v>29</v>
      </c>
      <c r="K8" s="27">
        <v>44</v>
      </c>
    </row>
    <row r="9" spans="1:12" ht="42.75" customHeight="1" x14ac:dyDescent="0.25">
      <c r="A9" s="21"/>
      <c r="B9" s="32"/>
      <c r="C9" s="13" t="s">
        <v>54</v>
      </c>
      <c r="D9" s="28"/>
      <c r="E9" s="28"/>
      <c r="F9" s="28"/>
      <c r="G9" s="28"/>
      <c r="H9" s="28"/>
      <c r="I9" s="28"/>
      <c r="J9" s="28"/>
      <c r="K9" s="28"/>
    </row>
    <row r="10" spans="1:12" ht="52.5" customHeight="1" x14ac:dyDescent="0.25">
      <c r="A10" s="21"/>
      <c r="B10" s="32"/>
      <c r="C10" s="13" t="s">
        <v>56</v>
      </c>
      <c r="D10" s="29"/>
      <c r="E10" s="29"/>
      <c r="F10" s="29"/>
      <c r="G10" s="29"/>
      <c r="H10" s="29"/>
      <c r="I10" s="29"/>
      <c r="J10" s="29"/>
      <c r="K10" s="29"/>
    </row>
    <row r="11" spans="1:12" ht="26.25" customHeight="1" x14ac:dyDescent="0.25">
      <c r="A11" s="21"/>
      <c r="B11" s="32" t="s">
        <v>23</v>
      </c>
      <c r="C11" s="13" t="s">
        <v>32</v>
      </c>
      <c r="D11" s="27">
        <v>17</v>
      </c>
      <c r="E11" s="27">
        <v>32</v>
      </c>
      <c r="F11" s="27">
        <v>23</v>
      </c>
      <c r="G11" s="27">
        <v>22</v>
      </c>
      <c r="H11" s="27">
        <v>10</v>
      </c>
      <c r="I11" s="27">
        <v>28</v>
      </c>
      <c r="J11" s="27">
        <v>12</v>
      </c>
      <c r="K11" s="27">
        <v>26</v>
      </c>
    </row>
    <row r="12" spans="1:12" ht="61.5" customHeight="1" x14ac:dyDescent="0.25">
      <c r="A12" s="21"/>
      <c r="B12" s="32"/>
      <c r="C12" s="14" t="s">
        <v>53</v>
      </c>
      <c r="D12" s="29"/>
      <c r="E12" s="29"/>
      <c r="F12" s="29"/>
      <c r="G12" s="29"/>
      <c r="H12" s="29"/>
      <c r="I12" s="29"/>
      <c r="J12" s="29"/>
      <c r="K12" s="29"/>
    </row>
    <row r="13" spans="1:12" ht="29.25" customHeight="1" x14ac:dyDescent="0.25">
      <c r="A13" s="21"/>
      <c r="B13" s="32" t="s">
        <v>24</v>
      </c>
      <c r="C13" s="13" t="s">
        <v>32</v>
      </c>
      <c r="D13" s="27">
        <v>9</v>
      </c>
      <c r="E13" s="27">
        <v>11</v>
      </c>
      <c r="F13" s="27">
        <v>4</v>
      </c>
      <c r="G13" s="27">
        <v>8</v>
      </c>
      <c r="H13" s="27">
        <v>7</v>
      </c>
      <c r="I13" s="27">
        <v>12</v>
      </c>
      <c r="J13" s="27">
        <v>8</v>
      </c>
      <c r="K13" s="27">
        <v>8</v>
      </c>
    </row>
    <row r="14" spans="1:12" ht="40.5" customHeight="1" x14ac:dyDescent="0.25">
      <c r="A14" s="21"/>
      <c r="B14" s="32"/>
      <c r="C14" s="13" t="s">
        <v>54</v>
      </c>
      <c r="D14" s="28"/>
      <c r="E14" s="28"/>
      <c r="F14" s="28"/>
      <c r="G14" s="28"/>
      <c r="H14" s="28"/>
      <c r="I14" s="28"/>
      <c r="J14" s="28"/>
      <c r="K14" s="28"/>
    </row>
    <row r="15" spans="1:12" ht="49.5" customHeight="1" x14ac:dyDescent="0.25">
      <c r="A15" s="21"/>
      <c r="B15" s="32"/>
      <c r="C15" s="13" t="s">
        <v>33</v>
      </c>
      <c r="D15" s="29"/>
      <c r="E15" s="29"/>
      <c r="F15" s="29"/>
      <c r="G15" s="29"/>
      <c r="H15" s="29"/>
      <c r="I15" s="29"/>
      <c r="J15" s="29"/>
      <c r="K15" s="29"/>
    </row>
    <row r="16" spans="1:12" ht="42" customHeight="1" x14ac:dyDescent="0.25">
      <c r="A16" s="21" t="s">
        <v>26</v>
      </c>
      <c r="B16" s="21" t="s">
        <v>22</v>
      </c>
      <c r="C16" s="13" t="s">
        <v>35</v>
      </c>
      <c r="D16" s="27">
        <v>40</v>
      </c>
      <c r="E16" s="27">
        <v>38</v>
      </c>
      <c r="F16" s="27">
        <v>38</v>
      </c>
      <c r="G16" s="27">
        <v>34</v>
      </c>
      <c r="H16" s="27">
        <v>31</v>
      </c>
      <c r="I16" s="27">
        <v>44</v>
      </c>
      <c r="J16" s="27">
        <v>29</v>
      </c>
      <c r="K16" s="27">
        <v>44</v>
      </c>
    </row>
    <row r="17" spans="1:11" ht="59.25" customHeight="1" x14ac:dyDescent="0.25">
      <c r="A17" s="21"/>
      <c r="B17" s="21"/>
      <c r="C17" s="13" t="s">
        <v>36</v>
      </c>
      <c r="D17" s="28"/>
      <c r="E17" s="28"/>
      <c r="F17" s="28"/>
      <c r="G17" s="28"/>
      <c r="H17" s="28"/>
      <c r="I17" s="28"/>
      <c r="J17" s="28"/>
      <c r="K17" s="28"/>
    </row>
    <row r="18" spans="1:11" ht="44.25" customHeight="1" x14ac:dyDescent="0.25">
      <c r="A18" s="21"/>
      <c r="B18" s="21"/>
      <c r="C18" s="13" t="s">
        <v>58</v>
      </c>
      <c r="D18" s="29"/>
      <c r="E18" s="29"/>
      <c r="F18" s="29"/>
      <c r="G18" s="29"/>
      <c r="H18" s="29"/>
      <c r="I18" s="29"/>
      <c r="J18" s="29"/>
      <c r="K18" s="29"/>
    </row>
    <row r="19" spans="1:11" ht="29.25" customHeight="1" x14ac:dyDescent="0.25">
      <c r="A19" s="21"/>
      <c r="B19" s="24" t="s">
        <v>23</v>
      </c>
      <c r="C19" s="13" t="s">
        <v>37</v>
      </c>
      <c r="D19" s="27">
        <v>18</v>
      </c>
      <c r="E19" s="27">
        <v>33</v>
      </c>
      <c r="F19" s="27">
        <v>25</v>
      </c>
      <c r="G19" s="27">
        <v>23</v>
      </c>
      <c r="H19" s="27">
        <v>10</v>
      </c>
      <c r="I19" s="27">
        <v>30</v>
      </c>
      <c r="J19" s="27">
        <v>12</v>
      </c>
      <c r="K19" s="27">
        <v>27</v>
      </c>
    </row>
    <row r="20" spans="1:11" ht="53.25" customHeight="1" x14ac:dyDescent="0.25">
      <c r="A20" s="21"/>
      <c r="B20" s="25"/>
      <c r="C20" s="13" t="s">
        <v>52</v>
      </c>
      <c r="D20" s="28"/>
      <c r="E20" s="28"/>
      <c r="F20" s="28"/>
      <c r="G20" s="28"/>
      <c r="H20" s="28"/>
      <c r="I20" s="28"/>
      <c r="J20" s="28"/>
      <c r="K20" s="28"/>
    </row>
    <row r="21" spans="1:11" ht="36" customHeight="1" x14ac:dyDescent="0.25">
      <c r="A21" s="21"/>
      <c r="B21" s="25"/>
      <c r="C21" s="13" t="s">
        <v>38</v>
      </c>
      <c r="D21" s="28"/>
      <c r="E21" s="28"/>
      <c r="F21" s="28"/>
      <c r="G21" s="28"/>
      <c r="H21" s="28"/>
      <c r="I21" s="28"/>
      <c r="J21" s="28"/>
      <c r="K21" s="28"/>
    </row>
    <row r="22" spans="1:11" ht="31.5" customHeight="1" x14ac:dyDescent="0.25">
      <c r="A22" s="21"/>
      <c r="B22" s="25"/>
      <c r="C22" s="13" t="s">
        <v>34</v>
      </c>
      <c r="D22" s="28"/>
      <c r="E22" s="28"/>
      <c r="F22" s="28"/>
      <c r="G22" s="28"/>
      <c r="H22" s="28"/>
      <c r="I22" s="28"/>
      <c r="J22" s="28"/>
      <c r="K22" s="28"/>
    </row>
    <row r="23" spans="1:11" ht="31.5" customHeight="1" x14ac:dyDescent="0.25">
      <c r="A23" s="21"/>
      <c r="B23" s="26"/>
      <c r="C23" s="13" t="s">
        <v>57</v>
      </c>
      <c r="D23" s="29"/>
      <c r="E23" s="29"/>
      <c r="F23" s="29"/>
      <c r="G23" s="29"/>
      <c r="H23" s="29"/>
      <c r="I23" s="29"/>
      <c r="J23" s="29"/>
      <c r="K23" s="29"/>
    </row>
    <row r="24" spans="1:11" ht="37.5" customHeight="1" x14ac:dyDescent="0.25">
      <c r="A24" s="21"/>
      <c r="B24" s="21" t="s">
        <v>24</v>
      </c>
      <c r="C24" s="13" t="s">
        <v>35</v>
      </c>
      <c r="D24" s="27">
        <v>10</v>
      </c>
      <c r="E24" s="27">
        <v>13</v>
      </c>
      <c r="F24" s="27">
        <v>6</v>
      </c>
      <c r="G24" s="27">
        <v>8</v>
      </c>
      <c r="H24" s="27">
        <v>8</v>
      </c>
      <c r="I24" s="27">
        <v>12</v>
      </c>
      <c r="J24" s="27">
        <v>9</v>
      </c>
      <c r="K24" s="27">
        <v>10</v>
      </c>
    </row>
    <row r="25" spans="1:11" ht="53.25" customHeight="1" x14ac:dyDescent="0.25">
      <c r="A25" s="21"/>
      <c r="B25" s="21"/>
      <c r="C25" s="13" t="s">
        <v>36</v>
      </c>
      <c r="D25" s="28"/>
      <c r="E25" s="28"/>
      <c r="F25" s="28"/>
      <c r="G25" s="28"/>
      <c r="H25" s="28"/>
      <c r="I25" s="28"/>
      <c r="J25" s="28"/>
      <c r="K25" s="28"/>
    </row>
    <row r="26" spans="1:11" ht="44.25" customHeight="1" x14ac:dyDescent="0.25">
      <c r="A26" s="21"/>
      <c r="B26" s="21"/>
      <c r="C26" s="13" t="s">
        <v>58</v>
      </c>
      <c r="D26" s="29"/>
      <c r="E26" s="29"/>
      <c r="F26" s="29"/>
      <c r="G26" s="29"/>
      <c r="H26" s="29"/>
      <c r="I26" s="29"/>
      <c r="J26" s="29"/>
      <c r="K26" s="29"/>
    </row>
    <row r="27" spans="1:11" ht="43.5" customHeight="1" x14ac:dyDescent="0.25">
      <c r="A27" s="24" t="s">
        <v>27</v>
      </c>
      <c r="B27" s="24" t="s">
        <v>22</v>
      </c>
      <c r="C27" s="13" t="s">
        <v>31</v>
      </c>
      <c r="D27" s="27">
        <v>38</v>
      </c>
      <c r="E27" s="27">
        <v>37</v>
      </c>
      <c r="F27" s="27">
        <v>37</v>
      </c>
      <c r="G27" s="27">
        <v>34</v>
      </c>
      <c r="H27" s="27">
        <v>30</v>
      </c>
      <c r="I27" s="27">
        <v>42</v>
      </c>
      <c r="J27" s="27">
        <v>29</v>
      </c>
      <c r="K27" s="27">
        <v>45</v>
      </c>
    </row>
    <row r="28" spans="1:11" ht="35.25" customHeight="1" x14ac:dyDescent="0.25">
      <c r="A28" s="30"/>
      <c r="B28" s="25"/>
      <c r="C28" s="15" t="s">
        <v>59</v>
      </c>
      <c r="D28" s="28"/>
      <c r="E28" s="28"/>
      <c r="F28" s="28"/>
      <c r="G28" s="28"/>
      <c r="H28" s="28"/>
      <c r="I28" s="28"/>
      <c r="J28" s="28"/>
      <c r="K28" s="28"/>
    </row>
    <row r="29" spans="1:11" ht="30.75" customHeight="1" x14ac:dyDescent="0.25">
      <c r="A29" s="30"/>
      <c r="B29" s="25"/>
      <c r="C29" s="13" t="s">
        <v>39</v>
      </c>
      <c r="D29" s="28"/>
      <c r="E29" s="28"/>
      <c r="F29" s="28"/>
      <c r="G29" s="28"/>
      <c r="H29" s="28"/>
      <c r="I29" s="28"/>
      <c r="J29" s="28"/>
      <c r="K29" s="28"/>
    </row>
    <row r="30" spans="1:11" ht="36" customHeight="1" x14ac:dyDescent="0.25">
      <c r="A30" s="30"/>
      <c r="B30" s="26"/>
      <c r="C30" s="13" t="s">
        <v>57</v>
      </c>
      <c r="D30" s="29"/>
      <c r="E30" s="29"/>
      <c r="F30" s="29"/>
      <c r="G30" s="29"/>
      <c r="H30" s="29"/>
      <c r="I30" s="29"/>
      <c r="J30" s="29"/>
      <c r="K30" s="29"/>
    </row>
    <row r="31" spans="1:11" ht="35.25" customHeight="1" x14ac:dyDescent="0.25">
      <c r="A31" s="30"/>
      <c r="B31" s="16" t="s">
        <v>23</v>
      </c>
      <c r="C31" s="14" t="s">
        <v>51</v>
      </c>
      <c r="D31" s="27">
        <v>17</v>
      </c>
      <c r="E31" s="27">
        <v>32</v>
      </c>
      <c r="F31" s="27">
        <v>23</v>
      </c>
      <c r="G31" s="27">
        <v>23</v>
      </c>
      <c r="H31" s="27">
        <v>10</v>
      </c>
      <c r="I31" s="27">
        <v>29</v>
      </c>
      <c r="J31" s="27">
        <v>12</v>
      </c>
      <c r="K31" s="27">
        <v>26</v>
      </c>
    </row>
    <row r="32" spans="1:11" ht="45.75" customHeight="1" x14ac:dyDescent="0.25">
      <c r="A32" s="30"/>
      <c r="B32" s="23"/>
      <c r="C32" s="13" t="s">
        <v>41</v>
      </c>
      <c r="D32" s="28"/>
      <c r="E32" s="28"/>
      <c r="F32" s="28"/>
      <c r="G32" s="28"/>
      <c r="H32" s="28"/>
      <c r="I32" s="28"/>
      <c r="J32" s="28"/>
      <c r="K32" s="28"/>
    </row>
    <row r="33" spans="1:11" ht="45.75" customHeight="1" x14ac:dyDescent="0.25">
      <c r="A33" s="30"/>
      <c r="B33" s="23"/>
      <c r="C33" s="15" t="s">
        <v>59</v>
      </c>
      <c r="D33" s="28"/>
      <c r="E33" s="28"/>
      <c r="F33" s="28"/>
      <c r="G33" s="28"/>
      <c r="H33" s="28"/>
      <c r="I33" s="28"/>
      <c r="J33" s="28"/>
      <c r="K33" s="28"/>
    </row>
    <row r="34" spans="1:11" ht="24.75" customHeight="1" x14ac:dyDescent="0.25">
      <c r="A34" s="30"/>
      <c r="B34" s="17"/>
      <c r="C34" s="13" t="s">
        <v>45</v>
      </c>
      <c r="D34" s="29"/>
      <c r="E34" s="29"/>
      <c r="F34" s="29"/>
      <c r="G34" s="29"/>
      <c r="H34" s="29"/>
      <c r="I34" s="29"/>
      <c r="J34" s="29"/>
      <c r="K34" s="29"/>
    </row>
    <row r="35" spans="1:11" ht="51.75" customHeight="1" x14ac:dyDescent="0.25">
      <c r="A35" s="30"/>
      <c r="B35" s="18" t="s">
        <v>24</v>
      </c>
      <c r="C35" s="13" t="s">
        <v>39</v>
      </c>
      <c r="D35" s="27">
        <v>10</v>
      </c>
      <c r="E35" s="27">
        <v>12</v>
      </c>
      <c r="F35" s="27">
        <v>5</v>
      </c>
      <c r="G35" s="27">
        <v>8</v>
      </c>
      <c r="H35" s="27">
        <v>7</v>
      </c>
      <c r="I35" s="27">
        <v>12</v>
      </c>
      <c r="J35" s="27">
        <v>8</v>
      </c>
      <c r="K35" s="27">
        <v>8</v>
      </c>
    </row>
    <row r="36" spans="1:11" ht="44.25" customHeight="1" x14ac:dyDescent="0.25">
      <c r="A36" s="30"/>
      <c r="B36" s="19"/>
      <c r="C36" s="15" t="s">
        <v>59</v>
      </c>
      <c r="D36" s="28"/>
      <c r="E36" s="28"/>
      <c r="F36" s="28"/>
      <c r="G36" s="28"/>
      <c r="H36" s="28"/>
      <c r="I36" s="28"/>
      <c r="J36" s="28"/>
      <c r="K36" s="28"/>
    </row>
    <row r="37" spans="1:11" ht="34.5" customHeight="1" x14ac:dyDescent="0.25">
      <c r="A37" s="30"/>
      <c r="B37" s="19"/>
      <c r="C37" s="13" t="s">
        <v>31</v>
      </c>
      <c r="D37" s="28"/>
      <c r="E37" s="28"/>
      <c r="F37" s="28"/>
      <c r="G37" s="28"/>
      <c r="H37" s="28"/>
      <c r="I37" s="28"/>
      <c r="J37" s="28"/>
      <c r="K37" s="28"/>
    </row>
    <row r="38" spans="1:11" ht="39" customHeight="1" x14ac:dyDescent="0.25">
      <c r="A38" s="31"/>
      <c r="B38" s="20"/>
      <c r="C38" s="13" t="s">
        <v>55</v>
      </c>
      <c r="D38" s="29"/>
      <c r="E38" s="29"/>
      <c r="F38" s="29"/>
      <c r="G38" s="29"/>
      <c r="H38" s="29"/>
      <c r="I38" s="29"/>
      <c r="J38" s="29"/>
      <c r="K38" s="29"/>
    </row>
    <row r="39" spans="1:11" ht="55.5" customHeight="1" x14ac:dyDescent="0.25">
      <c r="A39" s="24" t="s">
        <v>28</v>
      </c>
      <c r="B39" s="16" t="s">
        <v>22</v>
      </c>
      <c r="C39" s="13" t="s">
        <v>42</v>
      </c>
      <c r="D39" s="27">
        <v>38</v>
      </c>
      <c r="E39" s="27">
        <v>38</v>
      </c>
      <c r="F39" s="27">
        <v>38</v>
      </c>
      <c r="G39" s="27">
        <v>34</v>
      </c>
      <c r="H39" s="27">
        <v>30</v>
      </c>
      <c r="I39" s="27">
        <v>42</v>
      </c>
      <c r="J39" s="27">
        <v>29</v>
      </c>
      <c r="K39" s="27">
        <v>44</v>
      </c>
    </row>
    <row r="40" spans="1:11" ht="54" customHeight="1" x14ac:dyDescent="0.25">
      <c r="A40" s="25"/>
      <c r="B40" s="17"/>
      <c r="C40" s="13" t="s">
        <v>43</v>
      </c>
      <c r="D40" s="29"/>
      <c r="E40" s="29"/>
      <c r="F40" s="29"/>
      <c r="G40" s="29"/>
      <c r="H40" s="29"/>
      <c r="I40" s="29"/>
      <c r="J40" s="29"/>
      <c r="K40" s="29"/>
    </row>
    <row r="41" spans="1:11" ht="36" customHeight="1" x14ac:dyDescent="0.25">
      <c r="A41" s="25"/>
      <c r="B41" s="16" t="s">
        <v>23</v>
      </c>
      <c r="C41" s="13" t="s">
        <v>40</v>
      </c>
      <c r="D41" s="27">
        <v>17</v>
      </c>
      <c r="E41" s="27">
        <v>33</v>
      </c>
      <c r="F41" s="27">
        <v>24</v>
      </c>
      <c r="G41" s="27">
        <v>22</v>
      </c>
      <c r="H41" s="27">
        <v>10</v>
      </c>
      <c r="I41" s="27">
        <v>28</v>
      </c>
      <c r="J41" s="27">
        <v>12</v>
      </c>
      <c r="K41" s="27">
        <v>26</v>
      </c>
    </row>
    <row r="42" spans="1:11" ht="54.75" customHeight="1" x14ac:dyDescent="0.25">
      <c r="A42" s="25"/>
      <c r="B42" s="17"/>
      <c r="C42" s="13" t="s">
        <v>44</v>
      </c>
      <c r="D42" s="29"/>
      <c r="E42" s="29"/>
      <c r="F42" s="29"/>
      <c r="G42" s="29"/>
      <c r="H42" s="29"/>
      <c r="I42" s="29"/>
      <c r="J42" s="29"/>
      <c r="K42" s="29"/>
    </row>
    <row r="43" spans="1:11" ht="45" customHeight="1" x14ac:dyDescent="0.25">
      <c r="A43" s="25"/>
      <c r="B43" s="16" t="s">
        <v>24</v>
      </c>
      <c r="C43" s="13" t="s">
        <v>42</v>
      </c>
      <c r="D43" s="27">
        <v>10</v>
      </c>
      <c r="E43" s="27">
        <v>11</v>
      </c>
      <c r="F43" s="27">
        <v>4</v>
      </c>
      <c r="G43" s="27">
        <v>8</v>
      </c>
      <c r="H43" s="27">
        <v>8</v>
      </c>
      <c r="I43" s="27">
        <v>12</v>
      </c>
      <c r="J43" s="27">
        <v>9</v>
      </c>
      <c r="K43" s="27">
        <v>9</v>
      </c>
    </row>
    <row r="44" spans="1:11" ht="38.25" customHeight="1" x14ac:dyDescent="0.25">
      <c r="A44" s="26"/>
      <c r="B44" s="17"/>
      <c r="C44" s="13" t="s">
        <v>43</v>
      </c>
      <c r="D44" s="29"/>
      <c r="E44" s="29"/>
      <c r="F44" s="29"/>
      <c r="G44" s="29"/>
      <c r="H44" s="29"/>
      <c r="I44" s="29"/>
      <c r="J44" s="29"/>
      <c r="K44" s="29"/>
    </row>
    <row r="45" spans="1:11" ht="38.25" customHeight="1" x14ac:dyDescent="0.25">
      <c r="A45" s="8"/>
      <c r="B45" s="9"/>
      <c r="C45" s="13"/>
      <c r="D45" s="7">
        <f t="shared" ref="D45:K45" si="0">SUM(D8:D44)</f>
        <v>261</v>
      </c>
      <c r="E45" s="7">
        <f t="shared" si="0"/>
        <v>327</v>
      </c>
      <c r="F45" s="7">
        <f t="shared" si="0"/>
        <v>264</v>
      </c>
      <c r="G45" s="7">
        <f t="shared" si="0"/>
        <v>258</v>
      </c>
      <c r="H45" s="7">
        <f t="shared" si="0"/>
        <v>191</v>
      </c>
      <c r="I45" s="7">
        <f t="shared" si="0"/>
        <v>331</v>
      </c>
      <c r="J45" s="7">
        <f t="shared" si="0"/>
        <v>198</v>
      </c>
      <c r="K45" s="7">
        <f t="shared" si="0"/>
        <v>317</v>
      </c>
    </row>
    <row r="46" spans="1:11" ht="36" customHeight="1" x14ac:dyDescent="0.25"/>
  </sheetData>
  <mergeCells count="113">
    <mergeCell ref="I31:I34"/>
    <mergeCell ref="J31:J34"/>
    <mergeCell ref="K31:K34"/>
    <mergeCell ref="I41:I42"/>
    <mergeCell ref="J41:J42"/>
    <mergeCell ref="K41:K42"/>
    <mergeCell ref="D39:D40"/>
    <mergeCell ref="E39:E40"/>
    <mergeCell ref="F39:F40"/>
    <mergeCell ref="G39:G40"/>
    <mergeCell ref="H39:H40"/>
    <mergeCell ref="I35:I38"/>
    <mergeCell ref="J35:J38"/>
    <mergeCell ref="K35:K38"/>
    <mergeCell ref="I19:I23"/>
    <mergeCell ref="J19:J23"/>
    <mergeCell ref="K19:K23"/>
    <mergeCell ref="D27:D30"/>
    <mergeCell ref="E27:E30"/>
    <mergeCell ref="F27:F30"/>
    <mergeCell ref="G27:G30"/>
    <mergeCell ref="H27:H30"/>
    <mergeCell ref="I27:I30"/>
    <mergeCell ref="J27:J30"/>
    <mergeCell ref="K27:K30"/>
    <mergeCell ref="I24:I26"/>
    <mergeCell ref="J24:J26"/>
    <mergeCell ref="K24:K26"/>
    <mergeCell ref="I43:I44"/>
    <mergeCell ref="J43:J44"/>
    <mergeCell ref="K43:K44"/>
    <mergeCell ref="D43:D44"/>
    <mergeCell ref="E43:E44"/>
    <mergeCell ref="F43:F44"/>
    <mergeCell ref="G43:G44"/>
    <mergeCell ref="H43:H44"/>
    <mergeCell ref="I39:I40"/>
    <mergeCell ref="J39:J40"/>
    <mergeCell ref="K39:K40"/>
    <mergeCell ref="D41:D42"/>
    <mergeCell ref="E41:E42"/>
    <mergeCell ref="F41:F42"/>
    <mergeCell ref="G41:G42"/>
    <mergeCell ref="H41:H42"/>
    <mergeCell ref="B16:B18"/>
    <mergeCell ref="I8:I10"/>
    <mergeCell ref="J8:J10"/>
    <mergeCell ref="K8:K10"/>
    <mergeCell ref="D11:D12"/>
    <mergeCell ref="E11:E12"/>
    <mergeCell ref="F11:F12"/>
    <mergeCell ref="G11:G12"/>
    <mergeCell ref="H11:H12"/>
    <mergeCell ref="I11:I12"/>
    <mergeCell ref="J11:J12"/>
    <mergeCell ref="K11:K12"/>
    <mergeCell ref="H13:H15"/>
    <mergeCell ref="I13:I15"/>
    <mergeCell ref="J13:J15"/>
    <mergeCell ref="K13:K15"/>
    <mergeCell ref="D16:D18"/>
    <mergeCell ref="E16:E18"/>
    <mergeCell ref="F16:F18"/>
    <mergeCell ref="G16:G18"/>
    <mergeCell ref="H16:H18"/>
    <mergeCell ref="I16:I18"/>
    <mergeCell ref="J16:J18"/>
    <mergeCell ref="K16:K18"/>
    <mergeCell ref="H8:H10"/>
    <mergeCell ref="D24:D26"/>
    <mergeCell ref="E24:E26"/>
    <mergeCell ref="F24:F26"/>
    <mergeCell ref="G24:G26"/>
    <mergeCell ref="H24:H26"/>
    <mergeCell ref="D35:D38"/>
    <mergeCell ref="E35:E38"/>
    <mergeCell ref="F35:F38"/>
    <mergeCell ref="G35:G38"/>
    <mergeCell ref="H35:H38"/>
    <mergeCell ref="D31:D34"/>
    <mergeCell ref="E31:E34"/>
    <mergeCell ref="F31:F34"/>
    <mergeCell ref="D19:D23"/>
    <mergeCell ref="E19:E23"/>
    <mergeCell ref="F19:F23"/>
    <mergeCell ref="G19:G23"/>
    <mergeCell ref="H19:H23"/>
    <mergeCell ref="G31:G34"/>
    <mergeCell ref="H31:H34"/>
    <mergeCell ref="B39:B40"/>
    <mergeCell ref="B41:B42"/>
    <mergeCell ref="B43:B44"/>
    <mergeCell ref="B35:B38"/>
    <mergeCell ref="B24:B26"/>
    <mergeCell ref="A1:K1"/>
    <mergeCell ref="B31:B34"/>
    <mergeCell ref="B19:B23"/>
    <mergeCell ref="A39:A44"/>
    <mergeCell ref="D8:D10"/>
    <mergeCell ref="E8:E10"/>
    <mergeCell ref="F8:F10"/>
    <mergeCell ref="G8:G10"/>
    <mergeCell ref="D13:D15"/>
    <mergeCell ref="E13:E15"/>
    <mergeCell ref="F13:F15"/>
    <mergeCell ref="G13:G15"/>
    <mergeCell ref="A16:A26"/>
    <mergeCell ref="B27:B30"/>
    <mergeCell ref="A27:A38"/>
    <mergeCell ref="B8:B10"/>
    <mergeCell ref="B11:B12"/>
    <mergeCell ref="B13:B15"/>
    <mergeCell ref="A8:A1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tologonova</dc:creator>
  <cp:lastModifiedBy>tologonova</cp:lastModifiedBy>
  <cp:lastPrinted>2019-02-12T04:44:48Z</cp:lastPrinted>
  <dcterms:created xsi:type="dcterms:W3CDTF">2019-02-06T04:18:25Z</dcterms:created>
  <dcterms:modified xsi:type="dcterms:W3CDTF">2019-08-01T03:55:05Z</dcterms:modified>
</cp:coreProperties>
</file>